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'Foglio1'!$A$1:$Y$45</definedName>
  </definedNames>
  <calcPr fullCalcOnLoad="1"/>
</workbook>
</file>

<file path=xl/sharedStrings.xml><?xml version="1.0" encoding="utf-8"?>
<sst xmlns="http://schemas.openxmlformats.org/spreadsheetml/2006/main" count="75" uniqueCount="33">
  <si>
    <t>COMUNE DI SAN MINIATO</t>
  </si>
  <si>
    <t>Seggio</t>
  </si>
  <si>
    <t>LOCALITA'</t>
  </si>
  <si>
    <t>iscritti al voto</t>
  </si>
  <si>
    <t xml:space="preserve">votanti </t>
  </si>
  <si>
    <t>bianche</t>
  </si>
  <si>
    <t>nulle</t>
  </si>
  <si>
    <t>Partito Comunista Italiano</t>
  </si>
  <si>
    <t>Partito Socialista Italiano</t>
  </si>
  <si>
    <t>Movimento Sociale Italiano</t>
  </si>
  <si>
    <t>Democrazia Cristiana</t>
  </si>
  <si>
    <t>voti</t>
  </si>
  <si>
    <t>%</t>
  </si>
  <si>
    <t>San Miniato</t>
  </si>
  <si>
    <t>La Scala</t>
  </si>
  <si>
    <t>Ponte a Elsa</t>
  </si>
  <si>
    <t>Volpaio</t>
  </si>
  <si>
    <t>Corazzano</t>
  </si>
  <si>
    <t>Balconevisi</t>
  </si>
  <si>
    <t>La Serra</t>
  </si>
  <si>
    <t>Stibbio</t>
  </si>
  <si>
    <t>San Donato</t>
  </si>
  <si>
    <t>Ponte a Egola</t>
  </si>
  <si>
    <t>Cigoli</t>
  </si>
  <si>
    <t>San Miniato Basso</t>
  </si>
  <si>
    <t>Isola</t>
  </si>
  <si>
    <t>* - Seggio Speciale Ospedaliero</t>
  </si>
  <si>
    <t>TOTALI</t>
  </si>
  <si>
    <t xml:space="preserve">Elezioni provinciali dell'8 giugno1980 </t>
  </si>
  <si>
    <t>Democrazia Proletaria</t>
  </si>
  <si>
    <t>Partito Social Democratico</t>
  </si>
  <si>
    <t>Partito Liberale Italiano</t>
  </si>
  <si>
    <t>Partito Repubblicano Italiano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</si>
</sst>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/>
    </xf>
    <xf numFmtId="0" fontId="5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4" fontId="9" fillId="2" borderId="2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workbookViewId="0" topLeftCell="G31">
      <selection activeCell="K47" sqref="K47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4" width="9.8515625" style="0" customWidth="1"/>
    <col min="5" max="5" width="10.140625" style="0" customWidth="1"/>
    <col min="10" max="10" width="10.7109375" style="0" customWidth="1"/>
    <col min="15" max="17" width="10.140625" style="0" customWidth="1"/>
    <col min="18" max="18" width="12.140625" style="0" bestFit="1" customWidth="1"/>
    <col min="20" max="20" width="12.140625" style="0" bestFit="1" customWidth="1"/>
    <col min="22" max="22" width="10.00390625" style="0" customWidth="1"/>
    <col min="24" max="24" width="12.140625" style="0" bestFit="1" customWidth="1"/>
  </cols>
  <sheetData>
    <row r="1" spans="1:25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4.5" customHeight="1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"/>
    </row>
    <row r="3" spans="1:25" ht="30.75" customHeight="1" thickBot="1">
      <c r="A3" s="26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1"/>
    </row>
    <row r="4" spans="1:25" s="9" customFormat="1" ht="39.75" customHeight="1" thickBot="1">
      <c r="A4" s="27" t="s">
        <v>1</v>
      </c>
      <c r="B4" s="8" t="s">
        <v>2</v>
      </c>
      <c r="C4" s="27" t="s">
        <v>3</v>
      </c>
      <c r="D4" s="21" t="s">
        <v>4</v>
      </c>
      <c r="E4" s="22"/>
      <c r="F4" s="21" t="s">
        <v>5</v>
      </c>
      <c r="G4" s="23"/>
      <c r="H4" s="21" t="s">
        <v>6</v>
      </c>
      <c r="I4" s="22"/>
      <c r="J4" s="19" t="s">
        <v>7</v>
      </c>
      <c r="K4" s="20"/>
      <c r="L4" s="19" t="s">
        <v>8</v>
      </c>
      <c r="M4" s="20"/>
      <c r="N4" s="19" t="s">
        <v>9</v>
      </c>
      <c r="O4" s="20"/>
      <c r="P4" s="19" t="s">
        <v>29</v>
      </c>
      <c r="Q4" s="20"/>
      <c r="R4" s="30" t="s">
        <v>30</v>
      </c>
      <c r="S4" s="31"/>
      <c r="T4" s="30" t="s">
        <v>31</v>
      </c>
      <c r="U4" s="31"/>
      <c r="V4" s="30" t="s">
        <v>32</v>
      </c>
      <c r="W4" s="31"/>
      <c r="X4" s="30" t="s">
        <v>10</v>
      </c>
      <c r="Y4" s="31"/>
    </row>
    <row r="5" spans="1:25" s="4" customFormat="1" ht="38.25" customHeight="1" thickBot="1">
      <c r="A5" s="28"/>
      <c r="B5" s="3"/>
      <c r="C5" s="29"/>
      <c r="D5" s="5" t="s">
        <v>11</v>
      </c>
      <c r="E5" s="11" t="s">
        <v>12</v>
      </c>
      <c r="F5" s="5" t="s">
        <v>11</v>
      </c>
      <c r="G5" s="14" t="s">
        <v>12</v>
      </c>
      <c r="H5" s="5" t="s">
        <v>11</v>
      </c>
      <c r="I5" s="11" t="s">
        <v>12</v>
      </c>
      <c r="J5" s="5" t="s">
        <v>11</v>
      </c>
      <c r="K5" s="11" t="s">
        <v>12</v>
      </c>
      <c r="L5" s="5" t="s">
        <v>11</v>
      </c>
      <c r="M5" s="11" t="s">
        <v>12</v>
      </c>
      <c r="N5" s="5" t="s">
        <v>11</v>
      </c>
      <c r="O5" s="11" t="s">
        <v>12</v>
      </c>
      <c r="P5" s="5" t="s">
        <v>11</v>
      </c>
      <c r="Q5" s="11" t="s">
        <v>12</v>
      </c>
      <c r="R5" s="5" t="s">
        <v>11</v>
      </c>
      <c r="S5" s="11" t="s">
        <v>12</v>
      </c>
      <c r="T5" s="5" t="s">
        <v>11</v>
      </c>
      <c r="U5" s="11" t="s">
        <v>12</v>
      </c>
      <c r="V5" s="17" t="s">
        <v>11</v>
      </c>
      <c r="W5" s="11" t="s">
        <v>12</v>
      </c>
      <c r="X5" s="5" t="s">
        <v>11</v>
      </c>
      <c r="Y5" s="11" t="s">
        <v>12</v>
      </c>
    </row>
    <row r="6" spans="1:25" s="7" customFormat="1" ht="18.75" thickBot="1">
      <c r="A6" s="6">
        <v>1</v>
      </c>
      <c r="B6" s="6" t="s">
        <v>13</v>
      </c>
      <c r="C6" s="6">
        <v>610</v>
      </c>
      <c r="D6" s="6">
        <v>554</v>
      </c>
      <c r="E6" s="12">
        <f>D6*100/C6</f>
        <v>90.81967213114754</v>
      </c>
      <c r="F6" s="6">
        <v>15</v>
      </c>
      <c r="G6" s="12">
        <f>F6*100/D6</f>
        <v>2.707581227436823</v>
      </c>
      <c r="H6" s="6">
        <v>14</v>
      </c>
      <c r="I6" s="12">
        <f>H6*100/D6</f>
        <v>2.527075812274368</v>
      </c>
      <c r="J6" s="6">
        <v>238</v>
      </c>
      <c r="K6" s="15">
        <f>J6*100/(D6-F6-H6)</f>
        <v>45.333333333333336</v>
      </c>
      <c r="L6" s="6">
        <v>50</v>
      </c>
      <c r="M6" s="12">
        <f>L6*100/(D6-F6-H6)</f>
        <v>9.523809523809524</v>
      </c>
      <c r="N6" s="6">
        <v>18</v>
      </c>
      <c r="O6" s="12">
        <f>N6*100/(D6-F6-H6)</f>
        <v>3.4285714285714284</v>
      </c>
      <c r="P6" s="6">
        <v>10</v>
      </c>
      <c r="Q6" s="12">
        <f>P6*100/(D6-F6-H6)</f>
        <v>1.9047619047619047</v>
      </c>
      <c r="R6" s="6">
        <v>23</v>
      </c>
      <c r="S6" s="12">
        <f aca="true" t="shared" si="0" ref="S6:S41">R6*100/(D6-F6-H6)</f>
        <v>4.380952380952381</v>
      </c>
      <c r="T6" s="6">
        <v>0</v>
      </c>
      <c r="U6" s="12">
        <f>T6*100/(D6-F6-H6)</f>
        <v>0</v>
      </c>
      <c r="V6" s="18">
        <v>2</v>
      </c>
      <c r="W6" s="12">
        <f>V6*100/(D6-F6-H6)</f>
        <v>0.38095238095238093</v>
      </c>
      <c r="X6" s="6">
        <v>184</v>
      </c>
      <c r="Y6" s="12">
        <f>X6*100/(D6-F6-H6)</f>
        <v>35.04761904761905</v>
      </c>
    </row>
    <row r="7" spans="1:25" s="7" customFormat="1" ht="18.75" thickBot="1">
      <c r="A7" s="6">
        <v>2</v>
      </c>
      <c r="B7" s="6" t="s">
        <v>13</v>
      </c>
      <c r="C7" s="6">
        <v>643</v>
      </c>
      <c r="D7" s="6">
        <v>592</v>
      </c>
      <c r="E7" s="12">
        <f aca="true" t="shared" si="1" ref="E7:E41">D7*100/C7</f>
        <v>92.06842923794713</v>
      </c>
      <c r="F7" s="6">
        <v>23</v>
      </c>
      <c r="G7" s="12">
        <f aca="true" t="shared" si="2" ref="G7:G41">F7*100/D7</f>
        <v>3.885135135135135</v>
      </c>
      <c r="H7" s="6">
        <v>10</v>
      </c>
      <c r="I7" s="12">
        <f aca="true" t="shared" si="3" ref="I7:I41">H7*100/D7</f>
        <v>1.6891891891891893</v>
      </c>
      <c r="J7" s="6">
        <v>177</v>
      </c>
      <c r="K7" s="15">
        <f aca="true" t="shared" si="4" ref="K7:K41">J7*100/(D7-F7-H7)</f>
        <v>31.663685152057244</v>
      </c>
      <c r="L7" s="6">
        <v>66</v>
      </c>
      <c r="M7" s="12">
        <f aca="true" t="shared" si="5" ref="M7:M41">L7*100/(D7-F7-H7)</f>
        <v>11.806797853309481</v>
      </c>
      <c r="N7" s="6">
        <v>16</v>
      </c>
      <c r="O7" s="12">
        <f aca="true" t="shared" si="6" ref="O7:O41">N7*100/(D7-F7-H7)</f>
        <v>2.862254025044723</v>
      </c>
      <c r="P7" s="6">
        <v>9</v>
      </c>
      <c r="Q7" s="12">
        <f aca="true" t="shared" si="7" ref="Q7:Q41">P7*100/(D7-F7-H7)</f>
        <v>1.6100178890876566</v>
      </c>
      <c r="R7" s="6">
        <v>41</v>
      </c>
      <c r="S7" s="12">
        <f t="shared" si="0"/>
        <v>7.334525939177102</v>
      </c>
      <c r="T7" s="6">
        <v>10</v>
      </c>
      <c r="U7" s="12">
        <f>T7*100/(D7-F7-H7)</f>
        <v>1.7889087656529516</v>
      </c>
      <c r="V7" s="18">
        <v>11</v>
      </c>
      <c r="W7" s="12">
        <f aca="true" t="shared" si="8" ref="W7:W41">V7*100/(D7-F7-H7)</f>
        <v>1.9677996422182469</v>
      </c>
      <c r="X7" s="6">
        <v>229</v>
      </c>
      <c r="Y7" s="12">
        <f aca="true" t="shared" si="9" ref="Y7:Y41">X7*100/(D7-F7-H7)</f>
        <v>40.96601073345259</v>
      </c>
    </row>
    <row r="8" spans="1:25" s="7" customFormat="1" ht="18.75" thickBot="1">
      <c r="A8" s="6">
        <v>3</v>
      </c>
      <c r="B8" s="6" t="s">
        <v>13</v>
      </c>
      <c r="C8" s="6">
        <v>531</v>
      </c>
      <c r="D8" s="6">
        <v>484</v>
      </c>
      <c r="E8" s="12">
        <f t="shared" si="1"/>
        <v>91.1487758945386</v>
      </c>
      <c r="F8" s="6">
        <v>24</v>
      </c>
      <c r="G8" s="12">
        <f t="shared" si="2"/>
        <v>4.958677685950414</v>
      </c>
      <c r="H8" s="6">
        <v>10</v>
      </c>
      <c r="I8" s="12">
        <f t="shared" si="3"/>
        <v>2.0661157024793386</v>
      </c>
      <c r="J8" s="6">
        <v>116</v>
      </c>
      <c r="K8" s="15">
        <f t="shared" si="4"/>
        <v>25.77777777777778</v>
      </c>
      <c r="L8" s="6">
        <v>48</v>
      </c>
      <c r="M8" s="12">
        <f t="shared" si="5"/>
        <v>10.666666666666666</v>
      </c>
      <c r="N8" s="6">
        <v>22</v>
      </c>
      <c r="O8" s="12">
        <f t="shared" si="6"/>
        <v>4.888888888888889</v>
      </c>
      <c r="P8" s="6">
        <v>8</v>
      </c>
      <c r="Q8" s="12">
        <f t="shared" si="7"/>
        <v>1.7777777777777777</v>
      </c>
      <c r="R8" s="6">
        <v>45</v>
      </c>
      <c r="S8" s="12">
        <f t="shared" si="0"/>
        <v>10</v>
      </c>
      <c r="T8" s="6">
        <v>8</v>
      </c>
      <c r="U8" s="12">
        <f aca="true" t="shared" si="10" ref="U8:U41">T8*100/(D8-F8-H8)</f>
        <v>1.7777777777777777</v>
      </c>
      <c r="V8" s="18">
        <v>12</v>
      </c>
      <c r="W8" s="12">
        <f t="shared" si="8"/>
        <v>2.6666666666666665</v>
      </c>
      <c r="X8" s="6">
        <v>191</v>
      </c>
      <c r="Y8" s="12">
        <f t="shared" si="9"/>
        <v>42.44444444444444</v>
      </c>
    </row>
    <row r="9" spans="1:25" s="7" customFormat="1" ht="18.75" thickBot="1">
      <c r="A9" s="6">
        <v>4</v>
      </c>
      <c r="B9" s="6" t="s">
        <v>13</v>
      </c>
      <c r="C9" s="6">
        <v>549</v>
      </c>
      <c r="D9" s="6">
        <v>498</v>
      </c>
      <c r="E9" s="12">
        <f t="shared" si="1"/>
        <v>90.7103825136612</v>
      </c>
      <c r="F9" s="6">
        <v>20</v>
      </c>
      <c r="G9" s="12">
        <f t="shared" si="2"/>
        <v>4.016064257028113</v>
      </c>
      <c r="H9" s="6">
        <v>8</v>
      </c>
      <c r="I9" s="12">
        <f t="shared" si="3"/>
        <v>1.606425702811245</v>
      </c>
      <c r="J9" s="6">
        <v>170</v>
      </c>
      <c r="K9" s="15">
        <f t="shared" si="4"/>
        <v>36.170212765957444</v>
      </c>
      <c r="L9" s="6">
        <v>40</v>
      </c>
      <c r="M9" s="12">
        <f t="shared" si="5"/>
        <v>8.51063829787234</v>
      </c>
      <c r="N9" s="6">
        <v>17</v>
      </c>
      <c r="O9" s="12">
        <f t="shared" si="6"/>
        <v>3.617021276595745</v>
      </c>
      <c r="P9" s="6">
        <v>5</v>
      </c>
      <c r="Q9" s="12">
        <f t="shared" si="7"/>
        <v>1.0638297872340425</v>
      </c>
      <c r="R9" s="6">
        <v>39</v>
      </c>
      <c r="S9" s="12">
        <f t="shared" si="0"/>
        <v>8.297872340425531</v>
      </c>
      <c r="T9" s="6">
        <v>5</v>
      </c>
      <c r="U9" s="12">
        <f t="shared" si="10"/>
        <v>1.0638297872340425</v>
      </c>
      <c r="V9" s="18">
        <v>5</v>
      </c>
      <c r="W9" s="12">
        <f t="shared" si="8"/>
        <v>1.0638297872340425</v>
      </c>
      <c r="X9" s="6">
        <v>189</v>
      </c>
      <c r="Y9" s="12">
        <f t="shared" si="9"/>
        <v>40.212765957446805</v>
      </c>
    </row>
    <row r="10" spans="1:25" s="7" customFormat="1" ht="18.75" thickBot="1">
      <c r="A10" s="6">
        <v>5</v>
      </c>
      <c r="B10" s="6" t="s">
        <v>13</v>
      </c>
      <c r="C10" s="6">
        <v>679</v>
      </c>
      <c r="D10" s="6">
        <v>627</v>
      </c>
      <c r="E10" s="12">
        <f t="shared" si="1"/>
        <v>92.34167893961708</v>
      </c>
      <c r="F10" s="6">
        <v>29</v>
      </c>
      <c r="G10" s="12">
        <f t="shared" si="2"/>
        <v>4.625199362041467</v>
      </c>
      <c r="H10" s="6">
        <v>18</v>
      </c>
      <c r="I10" s="12">
        <f t="shared" si="3"/>
        <v>2.8708133971291865</v>
      </c>
      <c r="J10" s="6">
        <v>283</v>
      </c>
      <c r="K10" s="15">
        <f t="shared" si="4"/>
        <v>48.793103448275865</v>
      </c>
      <c r="L10" s="6">
        <v>54</v>
      </c>
      <c r="M10" s="12">
        <f t="shared" si="5"/>
        <v>9.310344827586206</v>
      </c>
      <c r="N10" s="6">
        <v>32</v>
      </c>
      <c r="O10" s="12">
        <f t="shared" si="6"/>
        <v>5.517241379310345</v>
      </c>
      <c r="P10" s="6">
        <v>8</v>
      </c>
      <c r="Q10" s="12">
        <f t="shared" si="7"/>
        <v>1.3793103448275863</v>
      </c>
      <c r="R10" s="6">
        <v>18</v>
      </c>
      <c r="S10" s="12">
        <f t="shared" si="0"/>
        <v>3.103448275862069</v>
      </c>
      <c r="T10" s="6">
        <v>3</v>
      </c>
      <c r="U10" s="12">
        <f t="shared" si="10"/>
        <v>0.5172413793103449</v>
      </c>
      <c r="V10" s="18">
        <v>4</v>
      </c>
      <c r="W10" s="12">
        <f t="shared" si="8"/>
        <v>0.6896551724137931</v>
      </c>
      <c r="X10" s="6">
        <v>178</v>
      </c>
      <c r="Y10" s="12">
        <f t="shared" si="9"/>
        <v>30.689655172413794</v>
      </c>
    </row>
    <row r="11" spans="1:25" s="7" customFormat="1" ht="18.75" thickBot="1">
      <c r="A11" s="6">
        <v>6</v>
      </c>
      <c r="B11" s="6" t="s">
        <v>13</v>
      </c>
      <c r="C11" s="6">
        <v>35</v>
      </c>
      <c r="D11" s="6">
        <v>103</v>
      </c>
      <c r="E11" s="12">
        <f t="shared" si="1"/>
        <v>294.2857142857143</v>
      </c>
      <c r="F11" s="6">
        <v>0</v>
      </c>
      <c r="G11" s="12">
        <f t="shared" si="2"/>
        <v>0</v>
      </c>
      <c r="H11" s="6">
        <v>5</v>
      </c>
      <c r="I11" s="12">
        <f t="shared" si="3"/>
        <v>4.854368932038835</v>
      </c>
      <c r="J11" s="6">
        <v>53</v>
      </c>
      <c r="K11" s="15">
        <f t="shared" si="4"/>
        <v>54.08163265306123</v>
      </c>
      <c r="L11" s="6">
        <v>11</v>
      </c>
      <c r="M11" s="12">
        <f t="shared" si="5"/>
        <v>11.224489795918368</v>
      </c>
      <c r="N11" s="6">
        <v>0</v>
      </c>
      <c r="O11" s="12">
        <f t="shared" si="6"/>
        <v>0</v>
      </c>
      <c r="P11" s="6">
        <v>1</v>
      </c>
      <c r="Q11" s="12">
        <f t="shared" si="7"/>
        <v>1.0204081632653061</v>
      </c>
      <c r="R11" s="6">
        <v>3</v>
      </c>
      <c r="S11" s="12">
        <f t="shared" si="0"/>
        <v>3.061224489795918</v>
      </c>
      <c r="T11" s="6">
        <v>0</v>
      </c>
      <c r="U11" s="12">
        <f t="shared" si="10"/>
        <v>0</v>
      </c>
      <c r="V11" s="18">
        <v>0</v>
      </c>
      <c r="W11" s="12">
        <f t="shared" si="8"/>
        <v>0</v>
      </c>
      <c r="X11" s="6">
        <v>30</v>
      </c>
      <c r="Y11" s="12">
        <f t="shared" si="9"/>
        <v>30.612244897959183</v>
      </c>
    </row>
    <row r="12" spans="1:25" s="7" customFormat="1" ht="18.75" thickBot="1">
      <c r="A12" s="6">
        <v>7</v>
      </c>
      <c r="B12" s="6" t="s">
        <v>14</v>
      </c>
      <c r="C12" s="6">
        <v>549</v>
      </c>
      <c r="D12" s="6">
        <v>504</v>
      </c>
      <c r="E12" s="12">
        <f t="shared" si="1"/>
        <v>91.80327868852459</v>
      </c>
      <c r="F12" s="6">
        <v>18</v>
      </c>
      <c r="G12" s="12">
        <f t="shared" si="2"/>
        <v>3.5714285714285716</v>
      </c>
      <c r="H12" s="6">
        <v>3</v>
      </c>
      <c r="I12" s="12">
        <f t="shared" si="3"/>
        <v>0.5952380952380952</v>
      </c>
      <c r="J12" s="6">
        <v>316</v>
      </c>
      <c r="K12" s="15">
        <f t="shared" si="4"/>
        <v>65.42443064182194</v>
      </c>
      <c r="L12" s="6">
        <v>22</v>
      </c>
      <c r="M12" s="12">
        <f t="shared" si="5"/>
        <v>4.554865424430642</v>
      </c>
      <c r="N12" s="6">
        <v>14</v>
      </c>
      <c r="O12" s="12">
        <f t="shared" si="6"/>
        <v>2.898550724637681</v>
      </c>
      <c r="P12" s="6">
        <v>3</v>
      </c>
      <c r="Q12" s="12">
        <f t="shared" si="7"/>
        <v>0.6211180124223602</v>
      </c>
      <c r="R12" s="6">
        <v>18</v>
      </c>
      <c r="S12" s="12">
        <f t="shared" si="0"/>
        <v>3.7267080745341614</v>
      </c>
      <c r="T12" s="6">
        <v>1</v>
      </c>
      <c r="U12" s="12">
        <f t="shared" si="10"/>
        <v>0.2070393374741201</v>
      </c>
      <c r="V12" s="18">
        <v>8</v>
      </c>
      <c r="W12" s="12">
        <f t="shared" si="8"/>
        <v>1.6563146997929608</v>
      </c>
      <c r="X12" s="6">
        <v>101</v>
      </c>
      <c r="Y12" s="12">
        <f t="shared" si="9"/>
        <v>20.910973084886127</v>
      </c>
    </row>
    <row r="13" spans="1:25" s="7" customFormat="1" ht="18.75" thickBot="1">
      <c r="A13" s="6">
        <v>8</v>
      </c>
      <c r="B13" s="6" t="s">
        <v>14</v>
      </c>
      <c r="C13" s="6">
        <v>574</v>
      </c>
      <c r="D13" s="6">
        <v>529</v>
      </c>
      <c r="E13" s="12">
        <f t="shared" si="1"/>
        <v>92.1602787456446</v>
      </c>
      <c r="F13" s="6">
        <v>23</v>
      </c>
      <c r="G13" s="12">
        <f t="shared" si="2"/>
        <v>4.3478260869565215</v>
      </c>
      <c r="H13" s="6">
        <v>13</v>
      </c>
      <c r="I13" s="12">
        <f t="shared" si="3"/>
        <v>2.4574669187145557</v>
      </c>
      <c r="J13" s="6">
        <v>317</v>
      </c>
      <c r="K13" s="15">
        <f t="shared" si="4"/>
        <v>64.3002028397566</v>
      </c>
      <c r="L13" s="6">
        <v>24</v>
      </c>
      <c r="M13" s="12">
        <f t="shared" si="5"/>
        <v>4.8681541582150105</v>
      </c>
      <c r="N13" s="6">
        <v>5</v>
      </c>
      <c r="O13" s="12">
        <f t="shared" si="6"/>
        <v>1.0141987829614605</v>
      </c>
      <c r="P13" s="6">
        <v>4</v>
      </c>
      <c r="Q13" s="12">
        <f t="shared" si="7"/>
        <v>0.8113590263691683</v>
      </c>
      <c r="R13" s="6">
        <v>15</v>
      </c>
      <c r="S13" s="12">
        <f t="shared" si="0"/>
        <v>3.0425963488843815</v>
      </c>
      <c r="T13" s="6">
        <v>2</v>
      </c>
      <c r="U13" s="12">
        <f t="shared" si="10"/>
        <v>0.4056795131845842</v>
      </c>
      <c r="V13" s="18">
        <v>3</v>
      </c>
      <c r="W13" s="12">
        <f t="shared" si="8"/>
        <v>0.6085192697768763</v>
      </c>
      <c r="X13" s="6">
        <v>123</v>
      </c>
      <c r="Y13" s="12">
        <f t="shared" si="9"/>
        <v>24.949290060851926</v>
      </c>
    </row>
    <row r="14" spans="1:25" s="7" customFormat="1" ht="18.75" thickBot="1">
      <c r="A14" s="6">
        <v>9</v>
      </c>
      <c r="B14" s="6" t="s">
        <v>15</v>
      </c>
      <c r="C14" s="6">
        <v>433</v>
      </c>
      <c r="D14" s="6">
        <v>400</v>
      </c>
      <c r="E14" s="12">
        <f t="shared" si="1"/>
        <v>92.37875288683603</v>
      </c>
      <c r="F14" s="6">
        <v>15</v>
      </c>
      <c r="G14" s="12">
        <f t="shared" si="2"/>
        <v>3.75</v>
      </c>
      <c r="H14" s="6">
        <v>2</v>
      </c>
      <c r="I14" s="12">
        <f t="shared" si="3"/>
        <v>0.5</v>
      </c>
      <c r="J14" s="6">
        <v>272</v>
      </c>
      <c r="K14" s="15">
        <f t="shared" si="4"/>
        <v>71.0182767624021</v>
      </c>
      <c r="L14" s="6">
        <v>15</v>
      </c>
      <c r="M14" s="12">
        <f t="shared" si="5"/>
        <v>3.91644908616188</v>
      </c>
      <c r="N14" s="6">
        <v>5</v>
      </c>
      <c r="O14" s="12">
        <f t="shared" si="6"/>
        <v>1.3054830287206267</v>
      </c>
      <c r="P14" s="6">
        <v>0</v>
      </c>
      <c r="Q14" s="12">
        <f t="shared" si="7"/>
        <v>0</v>
      </c>
      <c r="R14" s="6">
        <v>7</v>
      </c>
      <c r="S14" s="12">
        <f t="shared" si="0"/>
        <v>1.8276762402088773</v>
      </c>
      <c r="T14" s="6">
        <v>3</v>
      </c>
      <c r="U14" s="12">
        <f t="shared" si="10"/>
        <v>0.783289817232376</v>
      </c>
      <c r="V14" s="18">
        <v>0</v>
      </c>
      <c r="W14" s="12">
        <f t="shared" si="8"/>
        <v>0</v>
      </c>
      <c r="X14" s="6">
        <v>81</v>
      </c>
      <c r="Y14" s="12">
        <f t="shared" si="9"/>
        <v>21.148825065274153</v>
      </c>
    </row>
    <row r="15" spans="1:25" s="7" customFormat="1" ht="18.75" thickBot="1">
      <c r="A15" s="6">
        <v>10</v>
      </c>
      <c r="B15" s="6" t="s">
        <v>15</v>
      </c>
      <c r="C15" s="6">
        <v>600</v>
      </c>
      <c r="D15" s="6">
        <v>571</v>
      </c>
      <c r="E15" s="12">
        <f t="shared" si="1"/>
        <v>95.16666666666667</v>
      </c>
      <c r="F15" s="6">
        <v>12</v>
      </c>
      <c r="G15" s="12">
        <f t="shared" si="2"/>
        <v>2.1015761821366024</v>
      </c>
      <c r="H15" s="6">
        <v>7</v>
      </c>
      <c r="I15" s="12">
        <f t="shared" si="3"/>
        <v>1.2259194395796849</v>
      </c>
      <c r="J15" s="6">
        <v>413</v>
      </c>
      <c r="K15" s="15">
        <f t="shared" si="4"/>
        <v>74.81884057971014</v>
      </c>
      <c r="L15" s="6">
        <v>28</v>
      </c>
      <c r="M15" s="12">
        <f t="shared" si="5"/>
        <v>5.072463768115942</v>
      </c>
      <c r="N15" s="6">
        <v>5</v>
      </c>
      <c r="O15" s="12">
        <f t="shared" si="6"/>
        <v>0.9057971014492754</v>
      </c>
      <c r="P15" s="6">
        <v>4</v>
      </c>
      <c r="Q15" s="12">
        <f t="shared" si="7"/>
        <v>0.7246376811594203</v>
      </c>
      <c r="R15" s="6">
        <v>6</v>
      </c>
      <c r="S15" s="12">
        <f t="shared" si="0"/>
        <v>1.0869565217391304</v>
      </c>
      <c r="T15" s="6">
        <v>2</v>
      </c>
      <c r="U15" s="12">
        <f t="shared" si="10"/>
        <v>0.36231884057971014</v>
      </c>
      <c r="V15" s="18">
        <v>0</v>
      </c>
      <c r="W15" s="12">
        <f t="shared" si="8"/>
        <v>0</v>
      </c>
      <c r="X15" s="6">
        <v>94</v>
      </c>
      <c r="Y15" s="12">
        <f t="shared" si="9"/>
        <v>17.028985507246375</v>
      </c>
    </row>
    <row r="16" spans="1:25" s="7" customFormat="1" ht="18.75" thickBot="1">
      <c r="A16" s="6">
        <v>11</v>
      </c>
      <c r="B16" s="6" t="s">
        <v>16</v>
      </c>
      <c r="C16" s="6">
        <v>359</v>
      </c>
      <c r="D16" s="6">
        <v>330</v>
      </c>
      <c r="E16" s="12">
        <f t="shared" si="1"/>
        <v>91.92200557103064</v>
      </c>
      <c r="F16" s="6">
        <v>16</v>
      </c>
      <c r="G16" s="12">
        <f t="shared" si="2"/>
        <v>4.848484848484849</v>
      </c>
      <c r="H16" s="6">
        <v>12</v>
      </c>
      <c r="I16" s="12">
        <f t="shared" si="3"/>
        <v>3.6363636363636362</v>
      </c>
      <c r="J16" s="6">
        <v>178</v>
      </c>
      <c r="K16" s="15">
        <f t="shared" si="4"/>
        <v>58.94039735099338</v>
      </c>
      <c r="L16" s="6">
        <v>18</v>
      </c>
      <c r="M16" s="12">
        <f t="shared" si="5"/>
        <v>5.960264900662252</v>
      </c>
      <c r="N16" s="6">
        <v>5</v>
      </c>
      <c r="O16" s="12">
        <f t="shared" si="6"/>
        <v>1.6556291390728477</v>
      </c>
      <c r="P16" s="6">
        <v>1</v>
      </c>
      <c r="Q16" s="12">
        <f t="shared" si="7"/>
        <v>0.33112582781456956</v>
      </c>
      <c r="R16" s="6">
        <v>16</v>
      </c>
      <c r="S16" s="12">
        <f t="shared" si="0"/>
        <v>5.298013245033113</v>
      </c>
      <c r="T16" s="6">
        <v>0</v>
      </c>
      <c r="U16" s="12">
        <f t="shared" si="10"/>
        <v>0</v>
      </c>
      <c r="V16" s="18">
        <v>4</v>
      </c>
      <c r="W16" s="12">
        <f t="shared" si="8"/>
        <v>1.3245033112582782</v>
      </c>
      <c r="X16" s="6">
        <v>80</v>
      </c>
      <c r="Y16" s="12">
        <f t="shared" si="9"/>
        <v>26.490066225165563</v>
      </c>
    </row>
    <row r="17" spans="1:25" s="7" customFormat="1" ht="18.75" thickBot="1">
      <c r="A17" s="6">
        <v>12</v>
      </c>
      <c r="B17" s="6" t="s">
        <v>17</v>
      </c>
      <c r="C17" s="6">
        <v>428</v>
      </c>
      <c r="D17" s="6">
        <v>411</v>
      </c>
      <c r="E17" s="12">
        <f t="shared" si="1"/>
        <v>96.02803738317758</v>
      </c>
      <c r="F17" s="6">
        <v>13</v>
      </c>
      <c r="G17" s="12">
        <f t="shared" si="2"/>
        <v>3.1630170316301705</v>
      </c>
      <c r="H17" s="6">
        <v>1</v>
      </c>
      <c r="I17" s="12">
        <f t="shared" si="3"/>
        <v>0.24330900243309003</v>
      </c>
      <c r="J17" s="6">
        <v>235</v>
      </c>
      <c r="K17" s="15">
        <f t="shared" si="4"/>
        <v>59.193954659949625</v>
      </c>
      <c r="L17" s="6">
        <v>52</v>
      </c>
      <c r="M17" s="12">
        <f t="shared" si="5"/>
        <v>13.09823677581864</v>
      </c>
      <c r="N17" s="6">
        <v>9</v>
      </c>
      <c r="O17" s="12">
        <f t="shared" si="6"/>
        <v>2.2670025188916876</v>
      </c>
      <c r="P17" s="6">
        <v>2</v>
      </c>
      <c r="Q17" s="12">
        <f t="shared" si="7"/>
        <v>0.5037783375314862</v>
      </c>
      <c r="R17" s="6">
        <v>14</v>
      </c>
      <c r="S17" s="12">
        <f t="shared" si="0"/>
        <v>3.526448362720403</v>
      </c>
      <c r="T17" s="6">
        <v>1</v>
      </c>
      <c r="U17" s="12">
        <f t="shared" si="10"/>
        <v>0.2518891687657431</v>
      </c>
      <c r="V17" s="18">
        <v>0</v>
      </c>
      <c r="W17" s="12">
        <f t="shared" si="8"/>
        <v>0</v>
      </c>
      <c r="X17" s="6">
        <v>84</v>
      </c>
      <c r="Y17" s="12">
        <f t="shared" si="9"/>
        <v>21.15869017632242</v>
      </c>
    </row>
    <row r="18" spans="1:25" s="7" customFormat="1" ht="18.75" thickBot="1">
      <c r="A18" s="6">
        <v>13</v>
      </c>
      <c r="B18" s="6" t="s">
        <v>18</v>
      </c>
      <c r="C18" s="6">
        <v>351</v>
      </c>
      <c r="D18" s="6">
        <v>333</v>
      </c>
      <c r="E18" s="12">
        <f t="shared" si="1"/>
        <v>94.87179487179488</v>
      </c>
      <c r="F18" s="6">
        <v>13</v>
      </c>
      <c r="G18" s="12">
        <f t="shared" si="2"/>
        <v>3.903903903903904</v>
      </c>
      <c r="H18" s="6">
        <v>2</v>
      </c>
      <c r="I18" s="12">
        <f t="shared" si="3"/>
        <v>0.6006006006006006</v>
      </c>
      <c r="J18" s="6">
        <v>172</v>
      </c>
      <c r="K18" s="15">
        <f t="shared" si="4"/>
        <v>54.088050314465406</v>
      </c>
      <c r="L18" s="6">
        <v>33</v>
      </c>
      <c r="M18" s="12">
        <f t="shared" si="5"/>
        <v>10.377358490566039</v>
      </c>
      <c r="N18" s="6">
        <v>5</v>
      </c>
      <c r="O18" s="12">
        <f t="shared" si="6"/>
        <v>1.5723270440251573</v>
      </c>
      <c r="P18" s="6">
        <v>1</v>
      </c>
      <c r="Q18" s="12">
        <f t="shared" si="7"/>
        <v>0.31446540880503143</v>
      </c>
      <c r="R18" s="6">
        <v>13</v>
      </c>
      <c r="S18" s="12">
        <f t="shared" si="0"/>
        <v>4.088050314465409</v>
      </c>
      <c r="T18" s="6">
        <v>0</v>
      </c>
      <c r="U18" s="12">
        <f t="shared" si="10"/>
        <v>0</v>
      </c>
      <c r="V18" s="18">
        <v>0</v>
      </c>
      <c r="W18" s="12">
        <f t="shared" si="8"/>
        <v>0</v>
      </c>
      <c r="X18" s="6">
        <v>94</v>
      </c>
      <c r="Y18" s="12">
        <f t="shared" si="9"/>
        <v>29.559748427672957</v>
      </c>
    </row>
    <row r="19" spans="1:25" s="7" customFormat="1" ht="18.75" thickBot="1">
      <c r="A19" s="6">
        <v>14</v>
      </c>
      <c r="B19" s="6" t="s">
        <v>19</v>
      </c>
      <c r="C19" s="6">
        <v>646</v>
      </c>
      <c r="D19" s="6">
        <v>606</v>
      </c>
      <c r="E19" s="12">
        <f t="shared" si="1"/>
        <v>93.80804953560371</v>
      </c>
      <c r="F19" s="6">
        <v>21</v>
      </c>
      <c r="G19" s="12">
        <f t="shared" si="2"/>
        <v>3.4653465346534653</v>
      </c>
      <c r="H19" s="6">
        <v>5</v>
      </c>
      <c r="I19" s="12">
        <f t="shared" si="3"/>
        <v>0.8250825082508251</v>
      </c>
      <c r="J19" s="6">
        <v>373</v>
      </c>
      <c r="K19" s="15">
        <f t="shared" si="4"/>
        <v>64.3103448275862</v>
      </c>
      <c r="L19" s="6">
        <v>30</v>
      </c>
      <c r="M19" s="12">
        <f t="shared" si="5"/>
        <v>5.172413793103448</v>
      </c>
      <c r="N19" s="6">
        <v>6</v>
      </c>
      <c r="O19" s="12">
        <f t="shared" si="6"/>
        <v>1.0344827586206897</v>
      </c>
      <c r="P19" s="6">
        <v>9</v>
      </c>
      <c r="Q19" s="12">
        <f t="shared" si="7"/>
        <v>1.5517241379310345</v>
      </c>
      <c r="R19" s="6">
        <v>49</v>
      </c>
      <c r="S19" s="12">
        <f t="shared" si="0"/>
        <v>8.448275862068966</v>
      </c>
      <c r="T19" s="6">
        <v>1</v>
      </c>
      <c r="U19" s="12">
        <f t="shared" si="10"/>
        <v>0.1724137931034483</v>
      </c>
      <c r="V19" s="18">
        <v>2</v>
      </c>
      <c r="W19" s="12">
        <f t="shared" si="8"/>
        <v>0.3448275862068966</v>
      </c>
      <c r="X19" s="6">
        <v>110</v>
      </c>
      <c r="Y19" s="12">
        <f t="shared" si="9"/>
        <v>18.96551724137931</v>
      </c>
    </row>
    <row r="20" spans="1:25" s="7" customFormat="1" ht="18.75" thickBot="1">
      <c r="A20" s="6">
        <v>15</v>
      </c>
      <c r="B20" s="6" t="s">
        <v>20</v>
      </c>
      <c r="C20" s="6">
        <v>437</v>
      </c>
      <c r="D20" s="6">
        <v>413</v>
      </c>
      <c r="E20" s="12">
        <f t="shared" si="1"/>
        <v>94.50800915331808</v>
      </c>
      <c r="F20" s="6">
        <v>11</v>
      </c>
      <c r="G20" s="12">
        <f t="shared" si="2"/>
        <v>2.6634382566585955</v>
      </c>
      <c r="H20" s="6">
        <v>3</v>
      </c>
      <c r="I20" s="12">
        <f t="shared" si="3"/>
        <v>0.7263922518159807</v>
      </c>
      <c r="J20" s="6">
        <v>299</v>
      </c>
      <c r="K20" s="15">
        <f t="shared" si="4"/>
        <v>74.93734335839599</v>
      </c>
      <c r="L20" s="6">
        <v>15</v>
      </c>
      <c r="M20" s="12">
        <f t="shared" si="5"/>
        <v>3.7593984962406015</v>
      </c>
      <c r="N20" s="6">
        <v>10</v>
      </c>
      <c r="O20" s="12">
        <f t="shared" si="6"/>
        <v>2.506265664160401</v>
      </c>
      <c r="P20" s="6">
        <v>4</v>
      </c>
      <c r="Q20" s="12">
        <f t="shared" si="7"/>
        <v>1.0025062656641603</v>
      </c>
      <c r="R20" s="6">
        <v>6</v>
      </c>
      <c r="S20" s="12">
        <f t="shared" si="0"/>
        <v>1.5037593984962405</v>
      </c>
      <c r="T20" s="6">
        <v>0</v>
      </c>
      <c r="U20" s="12">
        <f t="shared" si="10"/>
        <v>0</v>
      </c>
      <c r="V20" s="18">
        <v>1</v>
      </c>
      <c r="W20" s="12">
        <f t="shared" si="8"/>
        <v>0.2506265664160401</v>
      </c>
      <c r="X20" s="6">
        <v>64</v>
      </c>
      <c r="Y20" s="12">
        <f t="shared" si="9"/>
        <v>16.040100250626566</v>
      </c>
    </row>
    <row r="21" spans="1:25" s="7" customFormat="1" ht="18.75" thickBot="1">
      <c r="A21" s="6">
        <v>16</v>
      </c>
      <c r="B21" s="6" t="s">
        <v>21</v>
      </c>
      <c r="C21" s="6">
        <v>591</v>
      </c>
      <c r="D21" s="6">
        <v>568</v>
      </c>
      <c r="E21" s="12">
        <f t="shared" si="1"/>
        <v>96.1082910321489</v>
      </c>
      <c r="F21" s="6">
        <v>21</v>
      </c>
      <c r="G21" s="12">
        <f t="shared" si="2"/>
        <v>3.6971830985915495</v>
      </c>
      <c r="H21" s="6">
        <v>4</v>
      </c>
      <c r="I21" s="12">
        <f t="shared" si="3"/>
        <v>0.704225352112676</v>
      </c>
      <c r="J21" s="6">
        <v>364</v>
      </c>
      <c r="K21" s="15">
        <f t="shared" si="4"/>
        <v>67.03499079189687</v>
      </c>
      <c r="L21" s="6">
        <v>43</v>
      </c>
      <c r="M21" s="12">
        <f t="shared" si="5"/>
        <v>7.918968692449355</v>
      </c>
      <c r="N21" s="6">
        <v>3</v>
      </c>
      <c r="O21" s="12">
        <f t="shared" si="6"/>
        <v>0.5524861878453039</v>
      </c>
      <c r="P21" s="6">
        <v>2</v>
      </c>
      <c r="Q21" s="12">
        <f t="shared" si="7"/>
        <v>0.3683241252302026</v>
      </c>
      <c r="R21" s="6">
        <v>11</v>
      </c>
      <c r="S21" s="12">
        <f t="shared" si="0"/>
        <v>2.0257826887661143</v>
      </c>
      <c r="T21" s="6">
        <v>3</v>
      </c>
      <c r="U21" s="12">
        <f t="shared" si="10"/>
        <v>0.5524861878453039</v>
      </c>
      <c r="V21" s="18">
        <v>4</v>
      </c>
      <c r="W21" s="12">
        <f t="shared" si="8"/>
        <v>0.7366482504604052</v>
      </c>
      <c r="X21" s="6">
        <v>113</v>
      </c>
      <c r="Y21" s="12">
        <f t="shared" si="9"/>
        <v>20.810313075506446</v>
      </c>
    </row>
    <row r="22" spans="1:25" s="7" customFormat="1" ht="18.75" thickBot="1">
      <c r="A22" s="6">
        <v>17</v>
      </c>
      <c r="B22" s="6" t="s">
        <v>22</v>
      </c>
      <c r="C22" s="6">
        <v>687</v>
      </c>
      <c r="D22" s="6">
        <v>657</v>
      </c>
      <c r="E22" s="12">
        <f t="shared" si="1"/>
        <v>95.63318777292577</v>
      </c>
      <c r="F22" s="6">
        <v>17</v>
      </c>
      <c r="G22" s="12">
        <f t="shared" si="2"/>
        <v>2.5875190258751903</v>
      </c>
      <c r="H22" s="6">
        <v>8</v>
      </c>
      <c r="I22" s="12">
        <f t="shared" si="3"/>
        <v>1.21765601217656</v>
      </c>
      <c r="J22" s="6">
        <v>419</v>
      </c>
      <c r="K22" s="15">
        <f t="shared" si="4"/>
        <v>66.29746835443038</v>
      </c>
      <c r="L22" s="6">
        <v>66</v>
      </c>
      <c r="M22" s="12">
        <f t="shared" si="5"/>
        <v>10.443037974683545</v>
      </c>
      <c r="N22" s="6">
        <v>10</v>
      </c>
      <c r="O22" s="12">
        <f t="shared" si="6"/>
        <v>1.5822784810126582</v>
      </c>
      <c r="P22" s="6">
        <v>3</v>
      </c>
      <c r="Q22" s="12">
        <f t="shared" si="7"/>
        <v>0.47468354430379744</v>
      </c>
      <c r="R22" s="6">
        <v>10</v>
      </c>
      <c r="S22" s="12">
        <f t="shared" si="0"/>
        <v>1.5822784810126582</v>
      </c>
      <c r="T22" s="6">
        <v>2</v>
      </c>
      <c r="U22" s="12">
        <f t="shared" si="10"/>
        <v>0.31645569620253167</v>
      </c>
      <c r="V22" s="18">
        <v>4</v>
      </c>
      <c r="W22" s="12">
        <f t="shared" si="8"/>
        <v>0.6329113924050633</v>
      </c>
      <c r="X22" s="6">
        <v>118</v>
      </c>
      <c r="Y22" s="12">
        <f t="shared" si="9"/>
        <v>18.670886075949365</v>
      </c>
    </row>
    <row r="23" spans="1:25" s="7" customFormat="1" ht="18.75" thickBot="1">
      <c r="A23" s="6">
        <v>18</v>
      </c>
      <c r="B23" s="6" t="s">
        <v>22</v>
      </c>
      <c r="C23" s="6">
        <v>574</v>
      </c>
      <c r="D23" s="6">
        <v>534</v>
      </c>
      <c r="E23" s="12">
        <f t="shared" si="1"/>
        <v>93.03135888501743</v>
      </c>
      <c r="F23" s="6">
        <v>17</v>
      </c>
      <c r="G23" s="12">
        <f t="shared" si="2"/>
        <v>3.183520599250936</v>
      </c>
      <c r="H23" s="6">
        <v>6</v>
      </c>
      <c r="I23" s="12">
        <f t="shared" si="3"/>
        <v>1.1235955056179776</v>
      </c>
      <c r="J23" s="6">
        <v>340</v>
      </c>
      <c r="K23" s="15">
        <f t="shared" si="4"/>
        <v>66.53620352250489</v>
      </c>
      <c r="L23" s="6">
        <v>38</v>
      </c>
      <c r="M23" s="12">
        <f t="shared" si="5"/>
        <v>7.436399217221135</v>
      </c>
      <c r="N23" s="6">
        <v>7</v>
      </c>
      <c r="O23" s="12">
        <f t="shared" si="6"/>
        <v>1.36986301369863</v>
      </c>
      <c r="P23" s="6">
        <v>5</v>
      </c>
      <c r="Q23" s="12">
        <f t="shared" si="7"/>
        <v>0.9784735812133072</v>
      </c>
      <c r="R23" s="6">
        <v>4</v>
      </c>
      <c r="S23" s="12">
        <f t="shared" si="0"/>
        <v>0.7827788649706457</v>
      </c>
      <c r="T23" s="6">
        <v>4</v>
      </c>
      <c r="U23" s="12">
        <f t="shared" si="10"/>
        <v>0.7827788649706457</v>
      </c>
      <c r="V23" s="18">
        <v>5</v>
      </c>
      <c r="W23" s="12">
        <f t="shared" si="8"/>
        <v>0.9784735812133072</v>
      </c>
      <c r="X23" s="6">
        <v>108</v>
      </c>
      <c r="Y23" s="12">
        <f t="shared" si="9"/>
        <v>21.135029354207436</v>
      </c>
    </row>
    <row r="24" spans="1:25" s="7" customFormat="1" ht="18.75" thickBot="1">
      <c r="A24" s="6">
        <v>19</v>
      </c>
      <c r="B24" s="6" t="s">
        <v>22</v>
      </c>
      <c r="C24" s="6">
        <v>584</v>
      </c>
      <c r="D24" s="6">
        <v>568</v>
      </c>
      <c r="E24" s="12">
        <f t="shared" si="1"/>
        <v>97.26027397260275</v>
      </c>
      <c r="F24" s="6">
        <v>19</v>
      </c>
      <c r="G24" s="12">
        <f t="shared" si="2"/>
        <v>3.3450704225352115</v>
      </c>
      <c r="H24" s="6">
        <v>4</v>
      </c>
      <c r="I24" s="12">
        <f t="shared" si="3"/>
        <v>0.704225352112676</v>
      </c>
      <c r="J24" s="6">
        <v>321</v>
      </c>
      <c r="K24" s="15">
        <f t="shared" si="4"/>
        <v>58.89908256880734</v>
      </c>
      <c r="L24" s="6">
        <v>51</v>
      </c>
      <c r="M24" s="12">
        <f t="shared" si="5"/>
        <v>9.357798165137615</v>
      </c>
      <c r="N24" s="6">
        <v>8</v>
      </c>
      <c r="O24" s="12">
        <f t="shared" si="6"/>
        <v>1.4678899082568808</v>
      </c>
      <c r="P24" s="6">
        <v>4</v>
      </c>
      <c r="Q24" s="12">
        <f t="shared" si="7"/>
        <v>0.7339449541284404</v>
      </c>
      <c r="R24" s="6">
        <v>21</v>
      </c>
      <c r="S24" s="12">
        <f t="shared" si="0"/>
        <v>3.853211009174312</v>
      </c>
      <c r="T24" s="6">
        <v>4</v>
      </c>
      <c r="U24" s="12">
        <f t="shared" si="10"/>
        <v>0.7339449541284404</v>
      </c>
      <c r="V24" s="18">
        <v>10</v>
      </c>
      <c r="W24" s="12">
        <f t="shared" si="8"/>
        <v>1.834862385321101</v>
      </c>
      <c r="X24" s="6">
        <v>126</v>
      </c>
      <c r="Y24" s="12">
        <f t="shared" si="9"/>
        <v>23.119266055045873</v>
      </c>
    </row>
    <row r="25" spans="1:25" s="7" customFormat="1" ht="18.75" thickBot="1">
      <c r="A25" s="6">
        <v>20</v>
      </c>
      <c r="B25" s="6" t="s">
        <v>22</v>
      </c>
      <c r="C25" s="6">
        <v>482</v>
      </c>
      <c r="D25" s="6">
        <v>459</v>
      </c>
      <c r="E25" s="12">
        <f t="shared" si="1"/>
        <v>95.22821576763485</v>
      </c>
      <c r="F25" s="6">
        <v>18</v>
      </c>
      <c r="G25" s="12">
        <f t="shared" si="2"/>
        <v>3.9215686274509802</v>
      </c>
      <c r="H25" s="6">
        <v>4</v>
      </c>
      <c r="I25" s="12">
        <f t="shared" si="3"/>
        <v>0.8714596949891068</v>
      </c>
      <c r="J25" s="6">
        <v>235</v>
      </c>
      <c r="K25" s="15">
        <f t="shared" si="4"/>
        <v>53.775743707093824</v>
      </c>
      <c r="L25" s="6">
        <v>29</v>
      </c>
      <c r="M25" s="12">
        <f t="shared" si="5"/>
        <v>6.636155606407323</v>
      </c>
      <c r="N25" s="6">
        <v>17</v>
      </c>
      <c r="O25" s="12">
        <f t="shared" si="6"/>
        <v>3.8901601830663615</v>
      </c>
      <c r="P25" s="6">
        <v>2</v>
      </c>
      <c r="Q25" s="12">
        <f t="shared" si="7"/>
        <v>0.4576659038901602</v>
      </c>
      <c r="R25" s="6">
        <v>15</v>
      </c>
      <c r="S25" s="12">
        <f t="shared" si="0"/>
        <v>3.4324942791762014</v>
      </c>
      <c r="T25" s="6">
        <v>2</v>
      </c>
      <c r="U25" s="12">
        <f t="shared" si="10"/>
        <v>0.4576659038901602</v>
      </c>
      <c r="V25" s="18">
        <v>8</v>
      </c>
      <c r="W25" s="12">
        <f t="shared" si="8"/>
        <v>1.8306636155606408</v>
      </c>
      <c r="X25" s="6">
        <v>129</v>
      </c>
      <c r="Y25" s="12">
        <f t="shared" si="9"/>
        <v>29.519450800915333</v>
      </c>
    </row>
    <row r="26" spans="1:25" s="7" customFormat="1" ht="18.75" thickBot="1">
      <c r="A26" s="6">
        <v>21</v>
      </c>
      <c r="B26" s="6" t="s">
        <v>22</v>
      </c>
      <c r="C26" s="6">
        <v>597</v>
      </c>
      <c r="D26" s="6">
        <v>568</v>
      </c>
      <c r="E26" s="12">
        <f t="shared" si="1"/>
        <v>95.14237855946399</v>
      </c>
      <c r="F26" s="6">
        <v>24</v>
      </c>
      <c r="G26" s="12">
        <f t="shared" si="2"/>
        <v>4.225352112676056</v>
      </c>
      <c r="H26" s="6">
        <v>4</v>
      </c>
      <c r="I26" s="12">
        <f t="shared" si="3"/>
        <v>0.704225352112676</v>
      </c>
      <c r="J26" s="6">
        <v>352</v>
      </c>
      <c r="K26" s="15">
        <f t="shared" si="4"/>
        <v>65.18518518518519</v>
      </c>
      <c r="L26" s="6">
        <v>39</v>
      </c>
      <c r="M26" s="12">
        <f t="shared" si="5"/>
        <v>7.222222222222222</v>
      </c>
      <c r="N26" s="6">
        <v>11</v>
      </c>
      <c r="O26" s="12">
        <f t="shared" si="6"/>
        <v>2.037037037037037</v>
      </c>
      <c r="P26" s="6">
        <v>5</v>
      </c>
      <c r="Q26" s="12">
        <f t="shared" si="7"/>
        <v>0.9259259259259259</v>
      </c>
      <c r="R26" s="6">
        <v>16</v>
      </c>
      <c r="S26" s="12">
        <f t="shared" si="0"/>
        <v>2.962962962962963</v>
      </c>
      <c r="T26" s="6">
        <v>2</v>
      </c>
      <c r="U26" s="12">
        <f t="shared" si="10"/>
        <v>0.37037037037037035</v>
      </c>
      <c r="V26" s="18">
        <v>10</v>
      </c>
      <c r="W26" s="12">
        <f t="shared" si="8"/>
        <v>1.8518518518518519</v>
      </c>
      <c r="X26" s="6">
        <v>105</v>
      </c>
      <c r="Y26" s="12">
        <f t="shared" si="9"/>
        <v>19.444444444444443</v>
      </c>
    </row>
    <row r="27" spans="1:25" s="7" customFormat="1" ht="18.75" thickBot="1">
      <c r="A27" s="6">
        <v>22</v>
      </c>
      <c r="B27" s="6" t="s">
        <v>22</v>
      </c>
      <c r="C27" s="6">
        <v>538</v>
      </c>
      <c r="D27" s="6">
        <v>513</v>
      </c>
      <c r="E27" s="12">
        <f t="shared" si="1"/>
        <v>95.35315985130111</v>
      </c>
      <c r="F27" s="6">
        <v>20</v>
      </c>
      <c r="G27" s="12">
        <f t="shared" si="2"/>
        <v>3.898635477582846</v>
      </c>
      <c r="H27" s="6">
        <v>7</v>
      </c>
      <c r="I27" s="12">
        <f t="shared" si="3"/>
        <v>1.364522417153996</v>
      </c>
      <c r="J27" s="6">
        <v>352</v>
      </c>
      <c r="K27" s="15">
        <f t="shared" si="4"/>
        <v>72.42798353909465</v>
      </c>
      <c r="L27" s="6">
        <v>31</v>
      </c>
      <c r="M27" s="12">
        <f t="shared" si="5"/>
        <v>6.378600823045267</v>
      </c>
      <c r="N27" s="6">
        <v>4</v>
      </c>
      <c r="O27" s="12">
        <f t="shared" si="6"/>
        <v>0.823045267489712</v>
      </c>
      <c r="P27" s="6">
        <v>3</v>
      </c>
      <c r="Q27" s="12">
        <f t="shared" si="7"/>
        <v>0.6172839506172839</v>
      </c>
      <c r="R27" s="6">
        <v>7</v>
      </c>
      <c r="S27" s="12">
        <f t="shared" si="0"/>
        <v>1.440329218106996</v>
      </c>
      <c r="T27" s="6">
        <v>2</v>
      </c>
      <c r="U27" s="12">
        <f t="shared" si="10"/>
        <v>0.411522633744856</v>
      </c>
      <c r="V27" s="18">
        <v>10</v>
      </c>
      <c r="W27" s="12">
        <f t="shared" si="8"/>
        <v>2.05761316872428</v>
      </c>
      <c r="X27" s="6">
        <v>77</v>
      </c>
      <c r="Y27" s="12">
        <f t="shared" si="9"/>
        <v>15.843621399176955</v>
      </c>
    </row>
    <row r="28" spans="1:25" s="7" customFormat="1" ht="18.75" thickBot="1">
      <c r="A28" s="6">
        <v>23</v>
      </c>
      <c r="B28" s="6" t="s">
        <v>23</v>
      </c>
      <c r="C28" s="6">
        <v>690</v>
      </c>
      <c r="D28" s="6">
        <v>634</v>
      </c>
      <c r="E28" s="12">
        <f t="shared" si="1"/>
        <v>91.8840579710145</v>
      </c>
      <c r="F28" s="6">
        <v>30</v>
      </c>
      <c r="G28" s="12">
        <f t="shared" si="2"/>
        <v>4.73186119873817</v>
      </c>
      <c r="H28" s="6">
        <v>2</v>
      </c>
      <c r="I28" s="12">
        <f t="shared" si="3"/>
        <v>0.31545741324921134</v>
      </c>
      <c r="J28" s="6">
        <v>452</v>
      </c>
      <c r="K28" s="15">
        <f t="shared" si="4"/>
        <v>75.08305647840531</v>
      </c>
      <c r="L28" s="6">
        <v>25</v>
      </c>
      <c r="M28" s="12">
        <f t="shared" si="5"/>
        <v>4.152823920265781</v>
      </c>
      <c r="N28" s="6">
        <v>1</v>
      </c>
      <c r="O28" s="12">
        <f t="shared" si="6"/>
        <v>0.16611295681063123</v>
      </c>
      <c r="P28" s="6">
        <v>9</v>
      </c>
      <c r="Q28" s="12">
        <f t="shared" si="7"/>
        <v>1.495016611295681</v>
      </c>
      <c r="R28" s="6">
        <v>10</v>
      </c>
      <c r="S28" s="12">
        <f t="shared" si="0"/>
        <v>1.6611295681063123</v>
      </c>
      <c r="T28" s="6">
        <v>0</v>
      </c>
      <c r="U28" s="12">
        <f t="shared" si="10"/>
        <v>0</v>
      </c>
      <c r="V28" s="18">
        <v>3</v>
      </c>
      <c r="W28" s="12">
        <f t="shared" si="8"/>
        <v>0.4983388704318937</v>
      </c>
      <c r="X28" s="6">
        <v>102</v>
      </c>
      <c r="Y28" s="12">
        <f t="shared" si="9"/>
        <v>16.943521594684384</v>
      </c>
    </row>
    <row r="29" spans="1:25" s="7" customFormat="1" ht="18.75" thickBot="1">
      <c r="A29" s="6">
        <v>24</v>
      </c>
      <c r="B29" s="6" t="s">
        <v>23</v>
      </c>
      <c r="C29" s="6">
        <v>704</v>
      </c>
      <c r="D29" s="6">
        <v>670</v>
      </c>
      <c r="E29" s="12">
        <f t="shared" si="1"/>
        <v>95.17045454545455</v>
      </c>
      <c r="F29" s="6">
        <v>18</v>
      </c>
      <c r="G29" s="12">
        <f t="shared" si="2"/>
        <v>2.6865671641791047</v>
      </c>
      <c r="H29" s="6">
        <v>3</v>
      </c>
      <c r="I29" s="12">
        <f t="shared" si="3"/>
        <v>0.44776119402985076</v>
      </c>
      <c r="J29" s="6">
        <v>459</v>
      </c>
      <c r="K29" s="15">
        <f t="shared" si="4"/>
        <v>70.72419106317412</v>
      </c>
      <c r="L29" s="6">
        <v>37</v>
      </c>
      <c r="M29" s="12">
        <f t="shared" si="5"/>
        <v>5.701078582434515</v>
      </c>
      <c r="N29" s="6">
        <v>9</v>
      </c>
      <c r="O29" s="12">
        <f t="shared" si="6"/>
        <v>1.386748844375963</v>
      </c>
      <c r="P29" s="6">
        <v>5</v>
      </c>
      <c r="Q29" s="12">
        <f t="shared" si="7"/>
        <v>0.7704160246533128</v>
      </c>
      <c r="R29" s="6">
        <v>5</v>
      </c>
      <c r="S29" s="12">
        <f t="shared" si="0"/>
        <v>0.7704160246533128</v>
      </c>
      <c r="T29" s="6">
        <v>0</v>
      </c>
      <c r="U29" s="12">
        <f t="shared" si="10"/>
        <v>0</v>
      </c>
      <c r="V29" s="18">
        <v>6</v>
      </c>
      <c r="W29" s="12">
        <f t="shared" si="8"/>
        <v>0.9244992295839753</v>
      </c>
      <c r="X29" s="6">
        <v>128</v>
      </c>
      <c r="Y29" s="12">
        <f t="shared" si="9"/>
        <v>19.722650231124806</v>
      </c>
    </row>
    <row r="30" spans="1:25" s="7" customFormat="1" ht="18.75" thickBot="1">
      <c r="A30" s="6">
        <v>25</v>
      </c>
      <c r="B30" s="6" t="s">
        <v>24</v>
      </c>
      <c r="C30" s="6">
        <v>579</v>
      </c>
      <c r="D30" s="6">
        <v>546</v>
      </c>
      <c r="E30" s="12">
        <f t="shared" si="1"/>
        <v>94.30051813471502</v>
      </c>
      <c r="F30" s="6">
        <v>26</v>
      </c>
      <c r="G30" s="12">
        <f t="shared" si="2"/>
        <v>4.761904761904762</v>
      </c>
      <c r="H30" s="6">
        <v>9</v>
      </c>
      <c r="I30" s="12">
        <f t="shared" si="3"/>
        <v>1.6483516483516483</v>
      </c>
      <c r="J30" s="6">
        <v>303</v>
      </c>
      <c r="K30" s="15">
        <f t="shared" si="4"/>
        <v>59.29549902152642</v>
      </c>
      <c r="L30" s="6">
        <v>56</v>
      </c>
      <c r="M30" s="12">
        <f t="shared" si="5"/>
        <v>10.95890410958904</v>
      </c>
      <c r="N30" s="6">
        <v>5</v>
      </c>
      <c r="O30" s="12">
        <f t="shared" si="6"/>
        <v>0.9784735812133072</v>
      </c>
      <c r="P30" s="6">
        <v>4</v>
      </c>
      <c r="Q30" s="12">
        <f t="shared" si="7"/>
        <v>0.7827788649706457</v>
      </c>
      <c r="R30" s="6">
        <v>15</v>
      </c>
      <c r="S30" s="12">
        <f t="shared" si="0"/>
        <v>2.935420743639922</v>
      </c>
      <c r="T30" s="6">
        <v>4</v>
      </c>
      <c r="U30" s="12">
        <f t="shared" si="10"/>
        <v>0.7827788649706457</v>
      </c>
      <c r="V30" s="18">
        <v>5</v>
      </c>
      <c r="W30" s="12">
        <f t="shared" si="8"/>
        <v>0.9784735812133072</v>
      </c>
      <c r="X30" s="6">
        <v>119</v>
      </c>
      <c r="Y30" s="12">
        <f t="shared" si="9"/>
        <v>23.28767123287671</v>
      </c>
    </row>
    <row r="31" spans="1:25" s="7" customFormat="1" ht="18.75" thickBot="1">
      <c r="A31" s="6">
        <v>26</v>
      </c>
      <c r="B31" s="6" t="s">
        <v>24</v>
      </c>
      <c r="C31" s="6">
        <v>589</v>
      </c>
      <c r="D31" s="6">
        <v>559</v>
      </c>
      <c r="E31" s="12">
        <f t="shared" si="1"/>
        <v>94.90662139219015</v>
      </c>
      <c r="F31" s="6">
        <v>26</v>
      </c>
      <c r="G31" s="12">
        <f t="shared" si="2"/>
        <v>4.651162790697675</v>
      </c>
      <c r="H31" s="6">
        <v>7</v>
      </c>
      <c r="I31" s="12">
        <f t="shared" si="3"/>
        <v>1.2522361359570662</v>
      </c>
      <c r="J31" s="6">
        <v>381</v>
      </c>
      <c r="K31" s="15">
        <f t="shared" si="4"/>
        <v>72.43346007604563</v>
      </c>
      <c r="L31" s="6">
        <v>24</v>
      </c>
      <c r="M31" s="12">
        <f t="shared" si="5"/>
        <v>4.562737642585551</v>
      </c>
      <c r="N31" s="6">
        <v>8</v>
      </c>
      <c r="O31" s="12">
        <f t="shared" si="6"/>
        <v>1.520912547528517</v>
      </c>
      <c r="P31" s="6">
        <v>4</v>
      </c>
      <c r="Q31" s="12">
        <f t="shared" si="7"/>
        <v>0.7604562737642585</v>
      </c>
      <c r="R31" s="6">
        <v>19</v>
      </c>
      <c r="S31" s="12">
        <f t="shared" si="0"/>
        <v>3.612167300380228</v>
      </c>
      <c r="T31" s="6">
        <v>1</v>
      </c>
      <c r="U31" s="12">
        <f t="shared" si="10"/>
        <v>0.19011406844106463</v>
      </c>
      <c r="V31" s="18">
        <v>2</v>
      </c>
      <c r="W31" s="12">
        <f t="shared" si="8"/>
        <v>0.38022813688212925</v>
      </c>
      <c r="X31" s="6">
        <v>87</v>
      </c>
      <c r="Y31" s="12">
        <f t="shared" si="9"/>
        <v>16.539923954372625</v>
      </c>
    </row>
    <row r="32" spans="1:25" s="7" customFormat="1" ht="18.75" thickBot="1">
      <c r="A32" s="6">
        <v>27</v>
      </c>
      <c r="B32" s="6" t="s">
        <v>24</v>
      </c>
      <c r="C32" s="6">
        <v>630</v>
      </c>
      <c r="D32" s="6">
        <v>601</v>
      </c>
      <c r="E32" s="12">
        <f t="shared" si="1"/>
        <v>95.39682539682539</v>
      </c>
      <c r="F32" s="6">
        <v>19</v>
      </c>
      <c r="G32" s="12">
        <f t="shared" si="2"/>
        <v>3.1613976705490847</v>
      </c>
      <c r="H32" s="6">
        <v>7</v>
      </c>
      <c r="I32" s="12">
        <f t="shared" si="3"/>
        <v>1.1647254575707155</v>
      </c>
      <c r="J32" s="6">
        <v>325</v>
      </c>
      <c r="K32" s="15">
        <f t="shared" si="4"/>
        <v>56.52173913043478</v>
      </c>
      <c r="L32" s="6">
        <v>48</v>
      </c>
      <c r="M32" s="12">
        <f t="shared" si="5"/>
        <v>8.347826086956522</v>
      </c>
      <c r="N32" s="6">
        <v>11</v>
      </c>
      <c r="O32" s="12">
        <f t="shared" si="6"/>
        <v>1.9130434782608696</v>
      </c>
      <c r="P32" s="6">
        <v>3</v>
      </c>
      <c r="Q32" s="12">
        <f t="shared" si="7"/>
        <v>0.5217391304347826</v>
      </c>
      <c r="R32" s="6">
        <v>25</v>
      </c>
      <c r="S32" s="12">
        <f t="shared" si="0"/>
        <v>4.3478260869565215</v>
      </c>
      <c r="T32" s="6">
        <v>3</v>
      </c>
      <c r="U32" s="12">
        <f t="shared" si="10"/>
        <v>0.5217391304347826</v>
      </c>
      <c r="V32" s="18">
        <v>7</v>
      </c>
      <c r="W32" s="12">
        <f t="shared" si="8"/>
        <v>1.2173913043478262</v>
      </c>
      <c r="X32" s="6">
        <v>153</v>
      </c>
      <c r="Y32" s="12">
        <f t="shared" si="9"/>
        <v>26.608695652173914</v>
      </c>
    </row>
    <row r="33" spans="1:25" s="7" customFormat="1" ht="18.75" thickBot="1">
      <c r="A33" s="6">
        <v>28</v>
      </c>
      <c r="B33" s="6" t="s">
        <v>24</v>
      </c>
      <c r="C33" s="6">
        <v>503</v>
      </c>
      <c r="D33" s="6">
        <v>478</v>
      </c>
      <c r="E33" s="12">
        <f t="shared" si="1"/>
        <v>95.02982107355865</v>
      </c>
      <c r="F33" s="6">
        <v>23</v>
      </c>
      <c r="G33" s="12">
        <f t="shared" si="2"/>
        <v>4.811715481171548</v>
      </c>
      <c r="H33" s="6">
        <v>9</v>
      </c>
      <c r="I33" s="12">
        <f t="shared" si="3"/>
        <v>1.8828451882845187</v>
      </c>
      <c r="J33" s="6">
        <v>267</v>
      </c>
      <c r="K33" s="15">
        <f t="shared" si="4"/>
        <v>59.865470852017935</v>
      </c>
      <c r="L33" s="6">
        <v>34</v>
      </c>
      <c r="M33" s="12">
        <f t="shared" si="5"/>
        <v>7.623318385650224</v>
      </c>
      <c r="N33" s="6">
        <v>9</v>
      </c>
      <c r="O33" s="12">
        <f t="shared" si="6"/>
        <v>2.0179372197309418</v>
      </c>
      <c r="P33" s="6">
        <v>1</v>
      </c>
      <c r="Q33" s="12">
        <f t="shared" si="7"/>
        <v>0.2242152466367713</v>
      </c>
      <c r="R33" s="6">
        <v>24</v>
      </c>
      <c r="S33" s="12">
        <f t="shared" si="0"/>
        <v>5.381165919282512</v>
      </c>
      <c r="T33" s="6">
        <v>0</v>
      </c>
      <c r="U33" s="12">
        <f t="shared" si="10"/>
        <v>0</v>
      </c>
      <c r="V33" s="18">
        <v>0</v>
      </c>
      <c r="W33" s="12">
        <f t="shared" si="8"/>
        <v>0</v>
      </c>
      <c r="X33" s="6">
        <v>111</v>
      </c>
      <c r="Y33" s="12">
        <f t="shared" si="9"/>
        <v>24.887892376681613</v>
      </c>
    </row>
    <row r="34" spans="1:25" s="7" customFormat="1" ht="18.75" thickBot="1">
      <c r="A34" s="6">
        <v>29</v>
      </c>
      <c r="B34" s="6" t="s">
        <v>24</v>
      </c>
      <c r="C34" s="6">
        <v>610</v>
      </c>
      <c r="D34" s="6">
        <v>577</v>
      </c>
      <c r="E34" s="12">
        <f t="shared" si="1"/>
        <v>94.59016393442623</v>
      </c>
      <c r="F34" s="6">
        <v>24</v>
      </c>
      <c r="G34" s="12">
        <f t="shared" si="2"/>
        <v>4.15944540727903</v>
      </c>
      <c r="H34" s="6">
        <v>10</v>
      </c>
      <c r="I34" s="12">
        <f t="shared" si="3"/>
        <v>1.733102253032929</v>
      </c>
      <c r="J34" s="6">
        <v>392</v>
      </c>
      <c r="K34" s="15">
        <f t="shared" si="4"/>
        <v>72.19152854511971</v>
      </c>
      <c r="L34" s="6">
        <v>31</v>
      </c>
      <c r="M34" s="12">
        <f t="shared" si="5"/>
        <v>5.70902394106814</v>
      </c>
      <c r="N34" s="6">
        <v>6</v>
      </c>
      <c r="O34" s="12">
        <f t="shared" si="6"/>
        <v>1.1049723756906078</v>
      </c>
      <c r="P34" s="6">
        <v>3</v>
      </c>
      <c r="Q34" s="12">
        <f t="shared" si="7"/>
        <v>0.5524861878453039</v>
      </c>
      <c r="R34" s="6">
        <v>20</v>
      </c>
      <c r="S34" s="12">
        <f t="shared" si="0"/>
        <v>3.6832412523020257</v>
      </c>
      <c r="T34" s="6">
        <v>1</v>
      </c>
      <c r="U34" s="12">
        <f t="shared" si="10"/>
        <v>0.1841620626151013</v>
      </c>
      <c r="V34" s="18">
        <v>3</v>
      </c>
      <c r="W34" s="12">
        <f t="shared" si="8"/>
        <v>0.5524861878453039</v>
      </c>
      <c r="X34" s="6">
        <v>87</v>
      </c>
      <c r="Y34" s="12">
        <f t="shared" si="9"/>
        <v>16.022099447513813</v>
      </c>
    </row>
    <row r="35" spans="1:25" s="7" customFormat="1" ht="18.75" thickBot="1">
      <c r="A35" s="6">
        <v>30</v>
      </c>
      <c r="B35" s="6" t="s">
        <v>25</v>
      </c>
      <c r="C35" s="6">
        <v>591</v>
      </c>
      <c r="D35" s="6">
        <v>563</v>
      </c>
      <c r="E35" s="12">
        <f t="shared" si="1"/>
        <v>95.26226734348562</v>
      </c>
      <c r="F35" s="6">
        <v>13</v>
      </c>
      <c r="G35" s="12">
        <f t="shared" si="2"/>
        <v>2.3090586145648313</v>
      </c>
      <c r="H35" s="6">
        <v>3</v>
      </c>
      <c r="I35" s="12">
        <f t="shared" si="3"/>
        <v>0.5328596802841918</v>
      </c>
      <c r="J35" s="6">
        <v>368</v>
      </c>
      <c r="K35" s="15">
        <f t="shared" si="4"/>
        <v>67.27605118829982</v>
      </c>
      <c r="L35" s="6">
        <v>21</v>
      </c>
      <c r="M35" s="12">
        <f t="shared" si="5"/>
        <v>3.8391224862888484</v>
      </c>
      <c r="N35" s="6">
        <v>6</v>
      </c>
      <c r="O35" s="12">
        <f t="shared" si="6"/>
        <v>1.0968921389396709</v>
      </c>
      <c r="P35" s="6">
        <v>5</v>
      </c>
      <c r="Q35" s="12">
        <f t="shared" si="7"/>
        <v>0.9140767824497258</v>
      </c>
      <c r="R35" s="6">
        <v>13</v>
      </c>
      <c r="S35" s="12">
        <f t="shared" si="0"/>
        <v>2.376599634369287</v>
      </c>
      <c r="T35" s="6">
        <v>2</v>
      </c>
      <c r="U35" s="12">
        <f t="shared" si="10"/>
        <v>0.3656307129798903</v>
      </c>
      <c r="V35" s="18">
        <v>3</v>
      </c>
      <c r="W35" s="12">
        <f t="shared" si="8"/>
        <v>0.5484460694698354</v>
      </c>
      <c r="X35" s="6">
        <v>129</v>
      </c>
      <c r="Y35" s="12">
        <f t="shared" si="9"/>
        <v>23.583180987202926</v>
      </c>
    </row>
    <row r="36" spans="1:25" s="7" customFormat="1" ht="18.75" thickBot="1">
      <c r="A36" s="6">
        <v>31</v>
      </c>
      <c r="B36" s="6" t="s">
        <v>21</v>
      </c>
      <c r="C36" s="6">
        <v>582</v>
      </c>
      <c r="D36" s="6">
        <v>563</v>
      </c>
      <c r="E36" s="12">
        <f t="shared" si="1"/>
        <v>96.73539518900344</v>
      </c>
      <c r="F36" s="6">
        <v>19</v>
      </c>
      <c r="G36" s="12">
        <f t="shared" si="2"/>
        <v>3.374777975133215</v>
      </c>
      <c r="H36" s="6">
        <v>11</v>
      </c>
      <c r="I36" s="12">
        <f t="shared" si="3"/>
        <v>1.9538188277087034</v>
      </c>
      <c r="J36" s="6">
        <v>354</v>
      </c>
      <c r="K36" s="15">
        <f t="shared" si="4"/>
        <v>66.41651031894935</v>
      </c>
      <c r="L36" s="6">
        <v>40</v>
      </c>
      <c r="M36" s="12">
        <f t="shared" si="5"/>
        <v>7.5046904315197</v>
      </c>
      <c r="N36" s="6">
        <v>7</v>
      </c>
      <c r="O36" s="12">
        <f t="shared" si="6"/>
        <v>1.3133208255159474</v>
      </c>
      <c r="P36" s="6">
        <v>6</v>
      </c>
      <c r="Q36" s="12">
        <f t="shared" si="7"/>
        <v>1.125703564727955</v>
      </c>
      <c r="R36" s="6">
        <v>8</v>
      </c>
      <c r="S36" s="12">
        <f t="shared" si="0"/>
        <v>1.5009380863039399</v>
      </c>
      <c r="T36" s="6">
        <v>3</v>
      </c>
      <c r="U36" s="12">
        <f t="shared" si="10"/>
        <v>0.5628517823639775</v>
      </c>
      <c r="V36" s="18">
        <v>5</v>
      </c>
      <c r="W36" s="12">
        <f t="shared" si="8"/>
        <v>0.9380863039399625</v>
      </c>
      <c r="X36" s="6">
        <v>110</v>
      </c>
      <c r="Y36" s="12">
        <f t="shared" si="9"/>
        <v>20.637898686679176</v>
      </c>
    </row>
    <row r="37" spans="1:25" s="7" customFormat="1" ht="18.75" thickBot="1">
      <c r="A37" s="6">
        <v>32</v>
      </c>
      <c r="B37" s="6" t="s">
        <v>14</v>
      </c>
      <c r="C37" s="6">
        <v>488</v>
      </c>
      <c r="D37" s="6">
        <v>455</v>
      </c>
      <c r="E37" s="12">
        <f t="shared" si="1"/>
        <v>93.23770491803279</v>
      </c>
      <c r="F37" s="6">
        <v>21</v>
      </c>
      <c r="G37" s="12">
        <f t="shared" si="2"/>
        <v>4.615384615384615</v>
      </c>
      <c r="H37" s="6">
        <v>10</v>
      </c>
      <c r="I37" s="12">
        <f t="shared" si="3"/>
        <v>2.197802197802198</v>
      </c>
      <c r="J37" s="6">
        <v>264</v>
      </c>
      <c r="K37" s="15">
        <f t="shared" si="4"/>
        <v>62.264150943396224</v>
      </c>
      <c r="L37" s="6">
        <v>41</v>
      </c>
      <c r="M37" s="12">
        <f t="shared" si="5"/>
        <v>9.669811320754716</v>
      </c>
      <c r="N37" s="6">
        <v>6</v>
      </c>
      <c r="O37" s="12">
        <f t="shared" si="6"/>
        <v>1.4150943396226414</v>
      </c>
      <c r="P37" s="6">
        <v>9</v>
      </c>
      <c r="Q37" s="12">
        <f t="shared" si="7"/>
        <v>2.1226415094339623</v>
      </c>
      <c r="R37" s="6">
        <v>11</v>
      </c>
      <c r="S37" s="12">
        <f t="shared" si="0"/>
        <v>2.5943396226415096</v>
      </c>
      <c r="T37" s="6">
        <v>0</v>
      </c>
      <c r="U37" s="12">
        <f t="shared" si="10"/>
        <v>0</v>
      </c>
      <c r="V37" s="18">
        <v>4</v>
      </c>
      <c r="W37" s="12">
        <f t="shared" si="8"/>
        <v>0.9433962264150944</v>
      </c>
      <c r="X37" s="6">
        <v>89</v>
      </c>
      <c r="Y37" s="12">
        <f t="shared" si="9"/>
        <v>20.99056603773585</v>
      </c>
    </row>
    <row r="38" spans="1:25" s="7" customFormat="1" ht="18.75" thickBot="1">
      <c r="A38" s="6">
        <v>33</v>
      </c>
      <c r="B38" s="6" t="s">
        <v>22</v>
      </c>
      <c r="C38" s="6">
        <v>524</v>
      </c>
      <c r="D38" s="6">
        <v>500</v>
      </c>
      <c r="E38" s="12">
        <f t="shared" si="1"/>
        <v>95.41984732824427</v>
      </c>
      <c r="F38" s="6">
        <v>18</v>
      </c>
      <c r="G38" s="12">
        <f t="shared" si="2"/>
        <v>3.6</v>
      </c>
      <c r="H38" s="6">
        <v>6</v>
      </c>
      <c r="I38" s="12">
        <f t="shared" si="3"/>
        <v>1.2</v>
      </c>
      <c r="J38" s="6">
        <v>263</v>
      </c>
      <c r="K38" s="15">
        <f t="shared" si="4"/>
        <v>55.252100840336134</v>
      </c>
      <c r="L38" s="6">
        <v>56</v>
      </c>
      <c r="M38" s="12">
        <f t="shared" si="5"/>
        <v>11.764705882352942</v>
      </c>
      <c r="N38" s="6">
        <v>9</v>
      </c>
      <c r="O38" s="12">
        <f t="shared" si="6"/>
        <v>1.8907563025210083</v>
      </c>
      <c r="P38" s="6">
        <v>1</v>
      </c>
      <c r="Q38" s="12">
        <f t="shared" si="7"/>
        <v>0.21008403361344538</v>
      </c>
      <c r="R38" s="6">
        <v>14</v>
      </c>
      <c r="S38" s="12">
        <f t="shared" si="0"/>
        <v>2.9411764705882355</v>
      </c>
      <c r="T38" s="6">
        <v>3</v>
      </c>
      <c r="U38" s="12">
        <f t="shared" si="10"/>
        <v>0.6302521008403361</v>
      </c>
      <c r="V38" s="18">
        <v>6</v>
      </c>
      <c r="W38" s="12">
        <f t="shared" si="8"/>
        <v>1.2605042016806722</v>
      </c>
      <c r="X38" s="6">
        <v>124</v>
      </c>
      <c r="Y38" s="12">
        <f t="shared" si="9"/>
        <v>26.050420168067227</v>
      </c>
    </row>
    <row r="39" spans="1:25" s="7" customFormat="1" ht="18.75" thickBot="1">
      <c r="A39" s="6">
        <v>34</v>
      </c>
      <c r="B39" s="6" t="s">
        <v>24</v>
      </c>
      <c r="C39" s="6">
        <v>567</v>
      </c>
      <c r="D39" s="6">
        <v>532</v>
      </c>
      <c r="E39" s="12">
        <f t="shared" si="1"/>
        <v>93.82716049382717</v>
      </c>
      <c r="F39" s="6">
        <v>10</v>
      </c>
      <c r="G39" s="12">
        <f t="shared" si="2"/>
        <v>1.8796992481203008</v>
      </c>
      <c r="H39" s="6">
        <v>6</v>
      </c>
      <c r="I39" s="12">
        <f t="shared" si="3"/>
        <v>1.1278195488721805</v>
      </c>
      <c r="J39" s="6">
        <v>377</v>
      </c>
      <c r="K39" s="15">
        <f t="shared" si="4"/>
        <v>73.06201550387597</v>
      </c>
      <c r="L39" s="6">
        <v>29</v>
      </c>
      <c r="M39" s="12">
        <f t="shared" si="5"/>
        <v>5.62015503875969</v>
      </c>
      <c r="N39" s="6">
        <v>4</v>
      </c>
      <c r="O39" s="12">
        <f t="shared" si="6"/>
        <v>0.7751937984496124</v>
      </c>
      <c r="P39" s="6">
        <v>5</v>
      </c>
      <c r="Q39" s="12">
        <f t="shared" si="7"/>
        <v>0.9689922480620154</v>
      </c>
      <c r="R39" s="6">
        <v>20</v>
      </c>
      <c r="S39" s="12">
        <f t="shared" si="0"/>
        <v>3.875968992248062</v>
      </c>
      <c r="T39" s="6">
        <v>3</v>
      </c>
      <c r="U39" s="12">
        <f t="shared" si="10"/>
        <v>0.5813953488372093</v>
      </c>
      <c r="V39" s="18">
        <v>1</v>
      </c>
      <c r="W39" s="12">
        <f t="shared" si="8"/>
        <v>0.1937984496124031</v>
      </c>
      <c r="X39" s="6">
        <v>77</v>
      </c>
      <c r="Y39" s="12">
        <f t="shared" si="9"/>
        <v>14.922480620155039</v>
      </c>
    </row>
    <row r="40" spans="1:25" s="7" customFormat="1" ht="18.75" thickBot="1">
      <c r="A40" s="6">
        <v>35</v>
      </c>
      <c r="B40" s="6" t="s">
        <v>24</v>
      </c>
      <c r="C40" s="6">
        <v>594</v>
      </c>
      <c r="D40" s="6">
        <v>558</v>
      </c>
      <c r="E40" s="12">
        <f t="shared" si="1"/>
        <v>93.93939393939394</v>
      </c>
      <c r="F40" s="6">
        <v>20</v>
      </c>
      <c r="G40" s="12">
        <f t="shared" si="2"/>
        <v>3.5842293906810037</v>
      </c>
      <c r="H40" s="6">
        <v>9</v>
      </c>
      <c r="I40" s="12">
        <f t="shared" si="3"/>
        <v>1.6129032258064515</v>
      </c>
      <c r="J40" s="6">
        <v>339</v>
      </c>
      <c r="K40" s="15">
        <f t="shared" si="4"/>
        <v>64.08317580340265</v>
      </c>
      <c r="L40" s="6">
        <v>43</v>
      </c>
      <c r="M40" s="12">
        <f t="shared" si="5"/>
        <v>8.128544423440454</v>
      </c>
      <c r="N40" s="6">
        <v>9</v>
      </c>
      <c r="O40" s="12">
        <f t="shared" si="6"/>
        <v>1.7013232514177694</v>
      </c>
      <c r="P40" s="6">
        <v>5</v>
      </c>
      <c r="Q40" s="12">
        <f t="shared" si="7"/>
        <v>0.945179584120983</v>
      </c>
      <c r="R40" s="6">
        <v>31</v>
      </c>
      <c r="S40" s="12">
        <f t="shared" si="0"/>
        <v>5.8601134215500945</v>
      </c>
      <c r="T40" s="6">
        <v>4</v>
      </c>
      <c r="U40" s="12">
        <f t="shared" si="10"/>
        <v>0.7561436672967864</v>
      </c>
      <c r="V40" s="18">
        <v>5</v>
      </c>
      <c r="W40" s="12">
        <f t="shared" si="8"/>
        <v>0.945179584120983</v>
      </c>
      <c r="X40" s="16">
        <v>93</v>
      </c>
      <c r="Y40" s="12">
        <f t="shared" si="9"/>
        <v>17.580340264650285</v>
      </c>
    </row>
    <row r="41" spans="2:25" s="7" customFormat="1" ht="18.75" thickBot="1">
      <c r="B41" s="13" t="s">
        <v>27</v>
      </c>
      <c r="C41" s="32">
        <f>SUM(C6:C40)</f>
        <v>19128</v>
      </c>
      <c r="D41" s="33">
        <f>SUM(D6:D40)</f>
        <v>18058</v>
      </c>
      <c r="E41" s="34">
        <f t="shared" si="1"/>
        <v>94.40610623170221</v>
      </c>
      <c r="F41" s="13">
        <f>SUM(F6:F40)</f>
        <v>656</v>
      </c>
      <c r="G41" s="34">
        <f t="shared" si="2"/>
        <v>3.632738952264924</v>
      </c>
      <c r="H41" s="13">
        <f>SUM(H6:H40)</f>
        <v>242</v>
      </c>
      <c r="I41" s="34">
        <f t="shared" si="3"/>
        <v>1.3401262598294386</v>
      </c>
      <c r="J41" s="33">
        <f>SUM(J6:J40)</f>
        <v>10539</v>
      </c>
      <c r="K41" s="35">
        <f t="shared" si="4"/>
        <v>61.41608391608391</v>
      </c>
      <c r="L41" s="33">
        <f>SUM(L6:L40)</f>
        <v>1288</v>
      </c>
      <c r="M41" s="34">
        <f t="shared" si="5"/>
        <v>7.505827505827506</v>
      </c>
      <c r="N41" s="13">
        <f>SUM(N6:N40)</f>
        <v>319</v>
      </c>
      <c r="O41" s="34">
        <f t="shared" si="6"/>
        <v>1.858974358974359</v>
      </c>
      <c r="P41" s="13">
        <f>SUM(P6:P40)</f>
        <v>153</v>
      </c>
      <c r="Q41" s="34">
        <f t="shared" si="7"/>
        <v>0.8916083916083916</v>
      </c>
      <c r="R41" s="33">
        <f>SUM(R6:R40)</f>
        <v>612</v>
      </c>
      <c r="S41" s="34">
        <f t="shared" si="0"/>
        <v>3.5664335664335662</v>
      </c>
      <c r="T41" s="33">
        <f>SUM(T6:T40)</f>
        <v>79</v>
      </c>
      <c r="U41" s="34">
        <f t="shared" si="10"/>
        <v>0.4603729603729604</v>
      </c>
      <c r="V41" s="36">
        <f>SUM(V6:V40)</f>
        <v>153</v>
      </c>
      <c r="W41" s="34">
        <f t="shared" si="8"/>
        <v>0.8916083916083916</v>
      </c>
      <c r="X41" s="33">
        <f>SUM(X6:X40)</f>
        <v>4017</v>
      </c>
      <c r="Y41" s="34">
        <f t="shared" si="9"/>
        <v>23.40909090909091</v>
      </c>
    </row>
    <row r="43" ht="18">
      <c r="B43" s="10" t="s">
        <v>26</v>
      </c>
    </row>
  </sheetData>
  <mergeCells count="15">
    <mergeCell ref="A2:X2"/>
    <mergeCell ref="A3:X3"/>
    <mergeCell ref="A4:A5"/>
    <mergeCell ref="C4:C5"/>
    <mergeCell ref="L4:M4"/>
    <mergeCell ref="N4:O4"/>
    <mergeCell ref="R4:S4"/>
    <mergeCell ref="T4:U4"/>
    <mergeCell ref="V4:W4"/>
    <mergeCell ref="X4:Y4"/>
    <mergeCell ref="P4:Q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Administrator</cp:lastModifiedBy>
  <cp:lastPrinted>2013-09-03T20:06:55Z</cp:lastPrinted>
  <dcterms:created xsi:type="dcterms:W3CDTF">2013-09-03T06:46:10Z</dcterms:created>
  <dcterms:modified xsi:type="dcterms:W3CDTF">2013-11-23T21:58:48Z</dcterms:modified>
  <cp:category/>
  <cp:version/>
  <cp:contentType/>
  <cp:contentStatus/>
</cp:coreProperties>
</file>