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'Foglio1'!$A$1:$AI$45</definedName>
  </definedNames>
  <calcPr fullCalcOnLoad="1"/>
</workbook>
</file>

<file path=xl/sharedStrings.xml><?xml version="1.0" encoding="utf-8"?>
<sst xmlns="http://schemas.openxmlformats.org/spreadsheetml/2006/main" count="90" uniqueCount="40">
  <si>
    <t>COMUNE DI SAN MINIATO</t>
  </si>
  <si>
    <t>Seggio</t>
  </si>
  <si>
    <t>LOCALITA'</t>
  </si>
  <si>
    <t xml:space="preserve">votanti </t>
  </si>
  <si>
    <t>bianche</t>
  </si>
  <si>
    <t>nulle</t>
  </si>
  <si>
    <t>Partito Comunista Italiano</t>
  </si>
  <si>
    <t>Partito Socialista Italiano</t>
  </si>
  <si>
    <t>Movimento Sociale Italiano</t>
  </si>
  <si>
    <t>Democrazia Cristiana</t>
  </si>
  <si>
    <t>voti</t>
  </si>
  <si>
    <t>%</t>
  </si>
  <si>
    <t>San Miniato</t>
  </si>
  <si>
    <t>La Scala</t>
  </si>
  <si>
    <t>Ponte a Elsa</t>
  </si>
  <si>
    <t>Volpaio</t>
  </si>
  <si>
    <t>Corazzano</t>
  </si>
  <si>
    <t>Balconevisi</t>
  </si>
  <si>
    <t>La Serra</t>
  </si>
  <si>
    <t>Stibbio</t>
  </si>
  <si>
    <t>San Donato</t>
  </si>
  <si>
    <t>Ponte a Egola</t>
  </si>
  <si>
    <t>Cigoli</t>
  </si>
  <si>
    <t>San Miniato Basso</t>
  </si>
  <si>
    <t>Isola</t>
  </si>
  <si>
    <t>* - Seggio Speciale Ospedaliero</t>
  </si>
  <si>
    <t>Democrazia Proletaria</t>
  </si>
  <si>
    <t>Partito Social Democratico</t>
  </si>
  <si>
    <t>Partito Radicale</t>
  </si>
  <si>
    <t>Iscritti al voto</t>
  </si>
  <si>
    <t>M</t>
  </si>
  <si>
    <t>F</t>
  </si>
  <si>
    <t>Tot</t>
  </si>
  <si>
    <t>Totali</t>
  </si>
  <si>
    <t>Lista Verdi</t>
  </si>
  <si>
    <t>Federalismo Popolare Europeo</t>
  </si>
  <si>
    <t>PLI/PRI</t>
  </si>
  <si>
    <t>Voti Validi</t>
  </si>
  <si>
    <t xml:space="preserve">Elezioni Europee del 17 giugno 1984 </t>
  </si>
  <si>
    <t>6*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</si>
</sst>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8.00390625" style="0" customWidth="1"/>
    <col min="4" max="4" width="8.28125" style="0" customWidth="1"/>
    <col min="5" max="5" width="11.8515625" style="0" customWidth="1"/>
    <col min="6" max="6" width="6.28125" style="0" customWidth="1"/>
    <col min="7" max="7" width="6.421875" style="0" customWidth="1"/>
    <col min="8" max="8" width="10.28125" style="0" customWidth="1"/>
    <col min="9" max="9" width="8.421875" style="0" customWidth="1"/>
    <col min="14" max="14" width="9.8515625" style="0" bestFit="1" customWidth="1"/>
    <col min="16" max="16" width="10.7109375" style="0" customWidth="1"/>
    <col min="20" max="20" width="12.140625" style="0" bestFit="1" customWidth="1"/>
    <col min="21" max="21" width="9.8515625" style="0" customWidth="1"/>
    <col min="23" max="25" width="10.140625" style="0" customWidth="1"/>
    <col min="30" max="30" width="9.421875" style="0" customWidth="1"/>
    <col min="32" max="32" width="10.00390625" style="0" customWidth="1"/>
    <col min="34" max="34" width="9.8515625" style="0" bestFit="1" customWidth="1"/>
  </cols>
  <sheetData>
    <row r="1" spans="1:35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4.5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30.75" customHeight="1" thickBot="1">
      <c r="A3" s="47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35" s="7" customFormat="1" ht="39.75" customHeight="1" thickBot="1">
      <c r="A4" s="48" t="s">
        <v>1</v>
      </c>
      <c r="B4" s="38" t="s">
        <v>2</v>
      </c>
      <c r="C4" s="40" t="s">
        <v>29</v>
      </c>
      <c r="D4" s="41"/>
      <c r="E4" s="42"/>
      <c r="F4" s="55" t="s">
        <v>3</v>
      </c>
      <c r="G4" s="56"/>
      <c r="H4" s="56"/>
      <c r="I4" s="57"/>
      <c r="J4" s="52" t="s">
        <v>4</v>
      </c>
      <c r="K4" s="53"/>
      <c r="L4" s="52" t="s">
        <v>5</v>
      </c>
      <c r="M4" s="54"/>
      <c r="N4" s="55" t="s">
        <v>37</v>
      </c>
      <c r="O4" s="58"/>
      <c r="P4" s="50" t="s">
        <v>6</v>
      </c>
      <c r="Q4" s="51"/>
      <c r="R4" s="50" t="s">
        <v>28</v>
      </c>
      <c r="S4" s="51"/>
      <c r="T4" s="43" t="s">
        <v>8</v>
      </c>
      <c r="U4" s="44"/>
      <c r="V4" s="50" t="s">
        <v>34</v>
      </c>
      <c r="W4" s="51"/>
      <c r="X4" s="50" t="s">
        <v>35</v>
      </c>
      <c r="Y4" s="51"/>
      <c r="Z4" s="43" t="s">
        <v>9</v>
      </c>
      <c r="AA4" s="44"/>
      <c r="AB4" s="43" t="s">
        <v>26</v>
      </c>
      <c r="AC4" s="44"/>
      <c r="AD4" s="43" t="s">
        <v>27</v>
      </c>
      <c r="AE4" s="44"/>
      <c r="AF4" s="43" t="s">
        <v>36</v>
      </c>
      <c r="AG4" s="44"/>
      <c r="AH4" s="43" t="s">
        <v>7</v>
      </c>
      <c r="AI4" s="44"/>
    </row>
    <row r="5" spans="1:35" s="3" customFormat="1" ht="38.25" customHeight="1" thickBot="1">
      <c r="A5" s="49"/>
      <c r="B5" s="39"/>
      <c r="C5" s="15" t="s">
        <v>30</v>
      </c>
      <c r="D5" s="15" t="s">
        <v>31</v>
      </c>
      <c r="E5" s="15" t="s">
        <v>32</v>
      </c>
      <c r="F5" s="15" t="s">
        <v>30</v>
      </c>
      <c r="G5" s="15" t="s">
        <v>31</v>
      </c>
      <c r="H5" s="4" t="s">
        <v>32</v>
      </c>
      <c r="I5" s="10" t="s">
        <v>11</v>
      </c>
      <c r="J5" s="4" t="s">
        <v>10</v>
      </c>
      <c r="K5" s="12" t="s">
        <v>11</v>
      </c>
      <c r="L5" s="4" t="s">
        <v>10</v>
      </c>
      <c r="M5" s="10" t="s">
        <v>11</v>
      </c>
      <c r="N5" s="13" t="s">
        <v>10</v>
      </c>
      <c r="O5" s="10" t="s">
        <v>11</v>
      </c>
      <c r="P5" s="4" t="s">
        <v>10</v>
      </c>
      <c r="Q5" s="10" t="s">
        <v>11</v>
      </c>
      <c r="R5" s="4" t="s">
        <v>10</v>
      </c>
      <c r="S5" s="10" t="s">
        <v>11</v>
      </c>
      <c r="T5" s="13" t="s">
        <v>10</v>
      </c>
      <c r="U5" s="10" t="s">
        <v>11</v>
      </c>
      <c r="V5" s="4" t="s">
        <v>10</v>
      </c>
      <c r="W5" s="10" t="s">
        <v>11</v>
      </c>
      <c r="X5" s="4" t="s">
        <v>10</v>
      </c>
      <c r="Y5" s="10" t="s">
        <v>11</v>
      </c>
      <c r="Z5" s="4" t="s">
        <v>10</v>
      </c>
      <c r="AA5" s="10" t="s">
        <v>11</v>
      </c>
      <c r="AB5" s="13" t="s">
        <v>10</v>
      </c>
      <c r="AC5" s="10" t="s">
        <v>11</v>
      </c>
      <c r="AD5" s="4" t="s">
        <v>10</v>
      </c>
      <c r="AE5" s="10" t="s">
        <v>11</v>
      </c>
      <c r="AF5" s="13" t="s">
        <v>10</v>
      </c>
      <c r="AG5" s="10" t="s">
        <v>11</v>
      </c>
      <c r="AH5" s="13" t="s">
        <v>10</v>
      </c>
      <c r="AI5" s="10" t="s">
        <v>11</v>
      </c>
    </row>
    <row r="6" spans="1:35" s="6" customFormat="1" ht="18.75" thickBot="1">
      <c r="A6" s="5">
        <v>1</v>
      </c>
      <c r="B6" s="5" t="s">
        <v>12</v>
      </c>
      <c r="C6" s="5"/>
      <c r="D6" s="22"/>
      <c r="E6" s="24">
        <v>608</v>
      </c>
      <c r="F6" s="5"/>
      <c r="G6" s="5"/>
      <c r="H6" s="25">
        <v>537</v>
      </c>
      <c r="I6" s="20">
        <f>H6*100/E6</f>
        <v>88.32236842105263</v>
      </c>
      <c r="J6" s="25">
        <v>10</v>
      </c>
      <c r="K6" s="20">
        <f>J6*100/H6</f>
        <v>1.86219739292365</v>
      </c>
      <c r="L6" s="25">
        <v>16</v>
      </c>
      <c r="M6" s="20">
        <f>L6*100/H6</f>
        <v>2.97951582867784</v>
      </c>
      <c r="N6" s="14">
        <f>H6-J6-L6</f>
        <v>511</v>
      </c>
      <c r="O6" s="20">
        <f>N6*100/H6</f>
        <v>95.1582867783985</v>
      </c>
      <c r="P6" s="26">
        <v>218</v>
      </c>
      <c r="Q6" s="21">
        <f>P6*100/N6</f>
        <v>42.6614481409002</v>
      </c>
      <c r="R6" s="26">
        <v>7</v>
      </c>
      <c r="S6" s="21">
        <f>R6*100/N6</f>
        <v>1.36986301369863</v>
      </c>
      <c r="T6" s="26">
        <v>25</v>
      </c>
      <c r="U6" s="21">
        <f>T6*100/N6</f>
        <v>4.892367906066537</v>
      </c>
      <c r="V6" s="26">
        <v>0</v>
      </c>
      <c r="W6" s="20">
        <f>V6*100/N6</f>
        <v>0</v>
      </c>
      <c r="X6" s="26">
        <v>1</v>
      </c>
      <c r="Y6" s="20">
        <f>X6*100/N6</f>
        <v>0.19569471624266144</v>
      </c>
      <c r="Z6" s="26">
        <v>176</v>
      </c>
      <c r="AA6" s="20">
        <f>Z6*100/N6</f>
        <v>34.44227005870842</v>
      </c>
      <c r="AB6" s="26">
        <v>4</v>
      </c>
      <c r="AC6" s="20">
        <f>AB6*100/N6</f>
        <v>0.7827788649706457</v>
      </c>
      <c r="AD6" s="26">
        <v>18</v>
      </c>
      <c r="AE6" s="20">
        <f>AD6*100/N6</f>
        <v>3.522504892367906</v>
      </c>
      <c r="AF6" s="26">
        <v>11</v>
      </c>
      <c r="AG6" s="20">
        <f>AF6*100/N6</f>
        <v>2.152641878669276</v>
      </c>
      <c r="AH6" s="26">
        <v>51</v>
      </c>
      <c r="AI6" s="20">
        <f>AH6*100/N6</f>
        <v>9.980430528375734</v>
      </c>
    </row>
    <row r="7" spans="1:35" s="6" customFormat="1" ht="18.75" thickBot="1">
      <c r="A7" s="5">
        <v>2</v>
      </c>
      <c r="B7" s="5" t="s">
        <v>12</v>
      </c>
      <c r="C7" s="5"/>
      <c r="D7" s="22"/>
      <c r="E7" s="24">
        <v>636</v>
      </c>
      <c r="F7" s="5"/>
      <c r="G7" s="5"/>
      <c r="H7" s="25">
        <v>552</v>
      </c>
      <c r="I7" s="20">
        <f aca="true" t="shared" si="0" ref="I7:I41">H7*100/E7</f>
        <v>86.79245283018868</v>
      </c>
      <c r="J7" s="26">
        <v>12</v>
      </c>
      <c r="K7" s="20">
        <f aca="true" t="shared" si="1" ref="K7:K41">J7*100/H7</f>
        <v>2.1739130434782608</v>
      </c>
      <c r="L7" s="26">
        <v>7</v>
      </c>
      <c r="M7" s="20">
        <f aca="true" t="shared" si="2" ref="M7:M41">L7*100/H7</f>
        <v>1.2681159420289856</v>
      </c>
      <c r="N7" s="14">
        <f aca="true" t="shared" si="3" ref="N7:N41">H7-J7-L7</f>
        <v>533</v>
      </c>
      <c r="O7" s="20">
        <f aca="true" t="shared" si="4" ref="O7:O41">N7*100/H7</f>
        <v>96.55797101449275</v>
      </c>
      <c r="P7" s="26">
        <v>193</v>
      </c>
      <c r="Q7" s="21">
        <f aca="true" t="shared" si="5" ref="Q7:Q41">P7*100/N7</f>
        <v>36.210131332082554</v>
      </c>
      <c r="R7" s="26">
        <v>11</v>
      </c>
      <c r="S7" s="21">
        <f aca="true" t="shared" si="6" ref="S7:S41">R7*100/N7</f>
        <v>2.0637898686679175</v>
      </c>
      <c r="T7" s="26">
        <v>17</v>
      </c>
      <c r="U7" s="21">
        <f aca="true" t="shared" si="7" ref="U7:U41">T7*100/N7</f>
        <v>3.189493433395872</v>
      </c>
      <c r="V7" s="26">
        <v>0</v>
      </c>
      <c r="W7" s="20">
        <f aca="true" t="shared" si="8" ref="W7:W41">V7*100/N7</f>
        <v>0</v>
      </c>
      <c r="X7" s="26">
        <v>0</v>
      </c>
      <c r="Y7" s="20">
        <f aca="true" t="shared" si="9" ref="Y7:Y41">X7*100/N7</f>
        <v>0</v>
      </c>
      <c r="Z7" s="26">
        <v>194</v>
      </c>
      <c r="AA7" s="20">
        <f aca="true" t="shared" si="10" ref="AA7:AA41">Z7*100/N7</f>
        <v>36.39774859287054</v>
      </c>
      <c r="AB7" s="26">
        <v>8</v>
      </c>
      <c r="AC7" s="20">
        <f>AB7*100/N7</f>
        <v>1.5009380863039399</v>
      </c>
      <c r="AD7" s="26">
        <v>20</v>
      </c>
      <c r="AE7" s="20">
        <f aca="true" t="shared" si="11" ref="AE7:AE41">AD7*100/N7</f>
        <v>3.75234521575985</v>
      </c>
      <c r="AF7" s="26">
        <v>21</v>
      </c>
      <c r="AG7" s="20">
        <f aca="true" t="shared" si="12" ref="AG7:AG41">AF7*100/N7</f>
        <v>3.9399624765478425</v>
      </c>
      <c r="AH7" s="26">
        <v>69</v>
      </c>
      <c r="AI7" s="20">
        <f aca="true" t="shared" si="13" ref="AI7:AI41">AH7*100/N7</f>
        <v>12.945590994371482</v>
      </c>
    </row>
    <row r="8" spans="1:35" s="6" customFormat="1" ht="18.75" thickBot="1">
      <c r="A8" s="5">
        <v>3</v>
      </c>
      <c r="B8" s="5" t="s">
        <v>12</v>
      </c>
      <c r="C8" s="5"/>
      <c r="D8" s="22"/>
      <c r="E8" s="24">
        <v>574</v>
      </c>
      <c r="F8" s="5"/>
      <c r="G8" s="5"/>
      <c r="H8" s="25">
        <v>469</v>
      </c>
      <c r="I8" s="20">
        <f t="shared" si="0"/>
        <v>81.70731707317073</v>
      </c>
      <c r="J8" s="26">
        <v>8</v>
      </c>
      <c r="K8" s="20">
        <f t="shared" si="1"/>
        <v>1.7057569296375266</v>
      </c>
      <c r="L8" s="26">
        <v>11</v>
      </c>
      <c r="M8" s="20">
        <f t="shared" si="2"/>
        <v>2.345415778251599</v>
      </c>
      <c r="N8" s="14">
        <f t="shared" si="3"/>
        <v>450</v>
      </c>
      <c r="O8" s="20">
        <f t="shared" si="4"/>
        <v>95.94882729211088</v>
      </c>
      <c r="P8" s="26">
        <v>144</v>
      </c>
      <c r="Q8" s="21">
        <f t="shared" si="5"/>
        <v>32</v>
      </c>
      <c r="R8" s="26">
        <v>16</v>
      </c>
      <c r="S8" s="21">
        <f t="shared" si="6"/>
        <v>3.5555555555555554</v>
      </c>
      <c r="T8" s="26">
        <v>15</v>
      </c>
      <c r="U8" s="21">
        <f t="shared" si="7"/>
        <v>3.3333333333333335</v>
      </c>
      <c r="V8" s="26">
        <v>0</v>
      </c>
      <c r="W8" s="20">
        <f t="shared" si="8"/>
        <v>0</v>
      </c>
      <c r="X8" s="26">
        <v>2</v>
      </c>
      <c r="Y8" s="20">
        <f t="shared" si="9"/>
        <v>0.4444444444444444</v>
      </c>
      <c r="Z8" s="26">
        <v>161</v>
      </c>
      <c r="AA8" s="20">
        <f t="shared" si="10"/>
        <v>35.77777777777778</v>
      </c>
      <c r="AB8" s="26">
        <v>4</v>
      </c>
      <c r="AC8" s="20">
        <f aca="true" t="shared" si="14" ref="AC8:AC41">AB8*100/N8</f>
        <v>0.8888888888888888</v>
      </c>
      <c r="AD8" s="26">
        <v>32</v>
      </c>
      <c r="AE8" s="20">
        <f t="shared" si="11"/>
        <v>7.111111111111111</v>
      </c>
      <c r="AF8" s="26">
        <v>20</v>
      </c>
      <c r="AG8" s="20">
        <f t="shared" si="12"/>
        <v>4.444444444444445</v>
      </c>
      <c r="AH8" s="26">
        <v>56</v>
      </c>
      <c r="AI8" s="20">
        <f t="shared" si="13"/>
        <v>12.444444444444445</v>
      </c>
    </row>
    <row r="9" spans="1:35" s="6" customFormat="1" ht="18.75" thickBot="1">
      <c r="A9" s="5">
        <v>4</v>
      </c>
      <c r="B9" s="5" t="s">
        <v>12</v>
      </c>
      <c r="C9" s="5"/>
      <c r="D9" s="22"/>
      <c r="E9" s="24">
        <v>517</v>
      </c>
      <c r="F9" s="5"/>
      <c r="G9" s="5"/>
      <c r="H9" s="25">
        <v>463</v>
      </c>
      <c r="I9" s="20">
        <f t="shared" si="0"/>
        <v>89.55512572533848</v>
      </c>
      <c r="J9" s="26">
        <v>8</v>
      </c>
      <c r="K9" s="20">
        <f t="shared" si="1"/>
        <v>1.7278617710583153</v>
      </c>
      <c r="L9" s="26">
        <v>9</v>
      </c>
      <c r="M9" s="20">
        <f t="shared" si="2"/>
        <v>1.9438444924406046</v>
      </c>
      <c r="N9" s="14">
        <f t="shared" si="3"/>
        <v>446</v>
      </c>
      <c r="O9" s="20">
        <f t="shared" si="4"/>
        <v>96.32829373650108</v>
      </c>
      <c r="P9" s="26">
        <v>177</v>
      </c>
      <c r="Q9" s="21">
        <f t="shared" si="5"/>
        <v>39.68609865470852</v>
      </c>
      <c r="R9" s="26">
        <v>9</v>
      </c>
      <c r="S9" s="21">
        <f t="shared" si="6"/>
        <v>2.0179372197309418</v>
      </c>
      <c r="T9" s="26">
        <v>13</v>
      </c>
      <c r="U9" s="21">
        <f t="shared" si="7"/>
        <v>2.914798206278027</v>
      </c>
      <c r="V9" s="26">
        <v>0</v>
      </c>
      <c r="W9" s="20">
        <f t="shared" si="8"/>
        <v>0</v>
      </c>
      <c r="X9" s="26">
        <v>2</v>
      </c>
      <c r="Y9" s="20">
        <f t="shared" si="9"/>
        <v>0.4484304932735426</v>
      </c>
      <c r="Z9" s="26">
        <v>173</v>
      </c>
      <c r="AA9" s="20">
        <f t="shared" si="10"/>
        <v>38.789237668161434</v>
      </c>
      <c r="AB9" s="26">
        <v>1</v>
      </c>
      <c r="AC9" s="20">
        <f t="shared" si="14"/>
        <v>0.2242152466367713</v>
      </c>
      <c r="AD9" s="26">
        <v>15</v>
      </c>
      <c r="AE9" s="20">
        <f t="shared" si="11"/>
        <v>3.3632286995515694</v>
      </c>
      <c r="AF9" s="26">
        <v>12</v>
      </c>
      <c r="AG9" s="20">
        <f t="shared" si="12"/>
        <v>2.690582959641256</v>
      </c>
      <c r="AH9" s="26">
        <v>44</v>
      </c>
      <c r="AI9" s="20">
        <f t="shared" si="13"/>
        <v>9.865470852017937</v>
      </c>
    </row>
    <row r="10" spans="1:35" s="6" customFormat="1" ht="18.75" thickBot="1">
      <c r="A10" s="5">
        <v>5</v>
      </c>
      <c r="B10" s="5" t="s">
        <v>12</v>
      </c>
      <c r="C10" s="5"/>
      <c r="D10" s="22"/>
      <c r="E10" s="24">
        <v>702</v>
      </c>
      <c r="F10" s="5"/>
      <c r="G10" s="5"/>
      <c r="H10" s="25">
        <v>629</v>
      </c>
      <c r="I10" s="20">
        <f t="shared" si="0"/>
        <v>89.60113960113961</v>
      </c>
      <c r="J10" s="26">
        <v>9</v>
      </c>
      <c r="K10" s="20">
        <f t="shared" si="1"/>
        <v>1.4308426073131955</v>
      </c>
      <c r="L10" s="26">
        <v>13</v>
      </c>
      <c r="M10" s="20">
        <f t="shared" si="2"/>
        <v>2.066772655007949</v>
      </c>
      <c r="N10" s="14">
        <f t="shared" si="3"/>
        <v>607</v>
      </c>
      <c r="O10" s="20">
        <f t="shared" si="4"/>
        <v>96.50238473767885</v>
      </c>
      <c r="P10" s="26">
        <v>285</v>
      </c>
      <c r="Q10" s="21">
        <f t="shared" si="5"/>
        <v>46.952224052718286</v>
      </c>
      <c r="R10" s="26">
        <v>11</v>
      </c>
      <c r="S10" s="21">
        <f t="shared" si="6"/>
        <v>1.812191103789127</v>
      </c>
      <c r="T10" s="26">
        <v>39</v>
      </c>
      <c r="U10" s="21">
        <f t="shared" si="7"/>
        <v>6.42504118616145</v>
      </c>
      <c r="V10" s="26">
        <v>0</v>
      </c>
      <c r="W10" s="20">
        <f t="shared" si="8"/>
        <v>0</v>
      </c>
      <c r="X10" s="26">
        <v>0</v>
      </c>
      <c r="Y10" s="20">
        <f t="shared" si="9"/>
        <v>0</v>
      </c>
      <c r="Z10" s="26">
        <v>185</v>
      </c>
      <c r="AA10" s="20">
        <f t="shared" si="10"/>
        <v>30.477759472817134</v>
      </c>
      <c r="AB10" s="26">
        <v>5</v>
      </c>
      <c r="AC10" s="20">
        <f t="shared" si="14"/>
        <v>0.8237232289950577</v>
      </c>
      <c r="AD10" s="26">
        <v>18</v>
      </c>
      <c r="AE10" s="20">
        <f t="shared" si="11"/>
        <v>2.9654036243822075</v>
      </c>
      <c r="AF10" s="26">
        <v>10</v>
      </c>
      <c r="AG10" s="20">
        <f t="shared" si="12"/>
        <v>1.6474464579901154</v>
      </c>
      <c r="AH10" s="26">
        <v>54</v>
      </c>
      <c r="AI10" s="20">
        <f t="shared" si="13"/>
        <v>8.896210873146623</v>
      </c>
    </row>
    <row r="11" spans="1:35" s="6" customFormat="1" ht="18.75" thickBot="1">
      <c r="A11" s="5" t="s">
        <v>39</v>
      </c>
      <c r="B11" s="5" t="s">
        <v>12</v>
      </c>
      <c r="C11" s="5"/>
      <c r="D11" s="22"/>
      <c r="E11" s="24"/>
      <c r="F11" s="5"/>
      <c r="G11" s="5"/>
      <c r="H11" s="25">
        <v>70</v>
      </c>
      <c r="I11" s="20"/>
      <c r="J11" s="26">
        <v>0</v>
      </c>
      <c r="K11" s="20">
        <f t="shared" si="1"/>
        <v>0</v>
      </c>
      <c r="L11" s="26">
        <v>1</v>
      </c>
      <c r="M11" s="20">
        <f t="shared" si="2"/>
        <v>1.4285714285714286</v>
      </c>
      <c r="N11" s="14">
        <f t="shared" si="3"/>
        <v>69</v>
      </c>
      <c r="O11" s="20">
        <f t="shared" si="4"/>
        <v>98.57142857142857</v>
      </c>
      <c r="P11" s="26">
        <v>41</v>
      </c>
      <c r="Q11" s="21">
        <f t="shared" si="5"/>
        <v>59.42028985507246</v>
      </c>
      <c r="R11" s="26">
        <v>0</v>
      </c>
      <c r="S11" s="21">
        <f t="shared" si="6"/>
        <v>0</v>
      </c>
      <c r="T11" s="26">
        <v>4</v>
      </c>
      <c r="U11" s="21">
        <f t="shared" si="7"/>
        <v>5.797101449275362</v>
      </c>
      <c r="V11" s="26">
        <v>0</v>
      </c>
      <c r="W11" s="20">
        <f t="shared" si="8"/>
        <v>0</v>
      </c>
      <c r="X11" s="26">
        <v>0</v>
      </c>
      <c r="Y11" s="20">
        <f t="shared" si="9"/>
        <v>0</v>
      </c>
      <c r="Z11" s="26">
        <v>16</v>
      </c>
      <c r="AA11" s="20">
        <f t="shared" si="10"/>
        <v>23.18840579710145</v>
      </c>
      <c r="AB11" s="26">
        <v>1</v>
      </c>
      <c r="AC11" s="20">
        <f t="shared" si="14"/>
        <v>1.4492753623188406</v>
      </c>
      <c r="AD11" s="26">
        <v>2</v>
      </c>
      <c r="AE11" s="20">
        <f t="shared" si="11"/>
        <v>2.898550724637681</v>
      </c>
      <c r="AF11" s="26">
        <v>0</v>
      </c>
      <c r="AG11" s="20">
        <f t="shared" si="12"/>
        <v>0</v>
      </c>
      <c r="AH11" s="26">
        <v>5</v>
      </c>
      <c r="AI11" s="20">
        <f t="shared" si="13"/>
        <v>7.246376811594203</v>
      </c>
    </row>
    <row r="12" spans="1:35" s="6" customFormat="1" ht="18.75" thickBot="1">
      <c r="A12" s="5">
        <v>7</v>
      </c>
      <c r="B12" s="5" t="s">
        <v>13</v>
      </c>
      <c r="C12" s="5"/>
      <c r="D12" s="22"/>
      <c r="E12" s="24">
        <v>520</v>
      </c>
      <c r="F12" s="5"/>
      <c r="G12" s="5"/>
      <c r="H12" s="25">
        <v>472</v>
      </c>
      <c r="I12" s="20">
        <f t="shared" si="0"/>
        <v>90.76923076923077</v>
      </c>
      <c r="J12" s="26">
        <v>8</v>
      </c>
      <c r="K12" s="20">
        <f t="shared" si="1"/>
        <v>1.694915254237288</v>
      </c>
      <c r="L12" s="26">
        <v>6</v>
      </c>
      <c r="M12" s="20">
        <f t="shared" si="2"/>
        <v>1.271186440677966</v>
      </c>
      <c r="N12" s="14">
        <f t="shared" si="3"/>
        <v>458</v>
      </c>
      <c r="O12" s="20">
        <f t="shared" si="4"/>
        <v>97.03389830508475</v>
      </c>
      <c r="P12" s="26">
        <v>303</v>
      </c>
      <c r="Q12" s="21">
        <f t="shared" si="5"/>
        <v>66.15720524017468</v>
      </c>
      <c r="R12" s="26">
        <v>14</v>
      </c>
      <c r="S12" s="21">
        <f t="shared" si="6"/>
        <v>3.056768558951965</v>
      </c>
      <c r="T12" s="26">
        <v>14</v>
      </c>
      <c r="U12" s="21">
        <f t="shared" si="7"/>
        <v>3.056768558951965</v>
      </c>
      <c r="V12" s="26">
        <v>1</v>
      </c>
      <c r="W12" s="20">
        <f t="shared" si="8"/>
        <v>0.2183406113537118</v>
      </c>
      <c r="X12" s="26">
        <v>0</v>
      </c>
      <c r="Y12" s="20">
        <f t="shared" si="9"/>
        <v>0</v>
      </c>
      <c r="Z12" s="26">
        <v>85</v>
      </c>
      <c r="AA12" s="20">
        <f t="shared" si="10"/>
        <v>18.558951965065503</v>
      </c>
      <c r="AB12" s="26">
        <v>1</v>
      </c>
      <c r="AC12" s="20">
        <f t="shared" si="14"/>
        <v>0.2183406113537118</v>
      </c>
      <c r="AD12" s="26">
        <v>7</v>
      </c>
      <c r="AE12" s="20">
        <f t="shared" si="11"/>
        <v>1.5283842794759825</v>
      </c>
      <c r="AF12" s="26">
        <v>2</v>
      </c>
      <c r="AG12" s="20">
        <f t="shared" si="12"/>
        <v>0.4366812227074236</v>
      </c>
      <c r="AH12" s="26">
        <v>31</v>
      </c>
      <c r="AI12" s="20">
        <f t="shared" si="13"/>
        <v>6.7685589519650655</v>
      </c>
    </row>
    <row r="13" spans="1:35" s="6" customFormat="1" ht="18.75" thickBot="1">
      <c r="A13" s="5">
        <v>8</v>
      </c>
      <c r="B13" s="5" t="s">
        <v>13</v>
      </c>
      <c r="C13" s="5"/>
      <c r="D13" s="22"/>
      <c r="E13" s="24">
        <v>629</v>
      </c>
      <c r="F13" s="5"/>
      <c r="G13" s="5"/>
      <c r="H13" s="25">
        <v>549</v>
      </c>
      <c r="I13" s="20">
        <f t="shared" si="0"/>
        <v>87.28139904610492</v>
      </c>
      <c r="J13" s="26">
        <v>6</v>
      </c>
      <c r="K13" s="20">
        <f t="shared" si="1"/>
        <v>1.092896174863388</v>
      </c>
      <c r="L13" s="26">
        <v>5</v>
      </c>
      <c r="M13" s="20">
        <f t="shared" si="2"/>
        <v>0.9107468123861566</v>
      </c>
      <c r="N13" s="14">
        <f t="shared" si="3"/>
        <v>538</v>
      </c>
      <c r="O13" s="20">
        <f t="shared" si="4"/>
        <v>97.99635701275045</v>
      </c>
      <c r="P13" s="26">
        <v>376</v>
      </c>
      <c r="Q13" s="21">
        <f t="shared" si="5"/>
        <v>69.88847583643123</v>
      </c>
      <c r="R13" s="26">
        <v>5</v>
      </c>
      <c r="S13" s="21">
        <f t="shared" si="6"/>
        <v>0.929368029739777</v>
      </c>
      <c r="T13" s="26">
        <v>9</v>
      </c>
      <c r="U13" s="21">
        <f t="shared" si="7"/>
        <v>1.6728624535315986</v>
      </c>
      <c r="V13" s="26">
        <v>0</v>
      </c>
      <c r="W13" s="20">
        <f t="shared" si="8"/>
        <v>0</v>
      </c>
      <c r="X13" s="26">
        <v>0</v>
      </c>
      <c r="Y13" s="20">
        <f t="shared" si="9"/>
        <v>0</v>
      </c>
      <c r="Z13" s="26">
        <v>100</v>
      </c>
      <c r="AA13" s="20">
        <f t="shared" si="10"/>
        <v>18.587360594795538</v>
      </c>
      <c r="AB13" s="26">
        <v>6</v>
      </c>
      <c r="AC13" s="20">
        <f t="shared" si="14"/>
        <v>1.1152416356877324</v>
      </c>
      <c r="AD13" s="26">
        <v>10</v>
      </c>
      <c r="AE13" s="20">
        <f t="shared" si="11"/>
        <v>1.858736059479554</v>
      </c>
      <c r="AF13" s="26">
        <v>4</v>
      </c>
      <c r="AG13" s="20">
        <f t="shared" si="12"/>
        <v>0.7434944237918215</v>
      </c>
      <c r="AH13" s="26">
        <v>28</v>
      </c>
      <c r="AI13" s="20">
        <f t="shared" si="13"/>
        <v>5.204460966542751</v>
      </c>
    </row>
    <row r="14" spans="1:35" s="6" customFormat="1" ht="18.75" thickBot="1">
      <c r="A14" s="5">
        <v>9</v>
      </c>
      <c r="B14" s="5" t="s">
        <v>13</v>
      </c>
      <c r="C14" s="5"/>
      <c r="D14" s="22"/>
      <c r="E14" s="24">
        <v>571</v>
      </c>
      <c r="F14" s="5"/>
      <c r="G14" s="5"/>
      <c r="H14" s="25">
        <v>496</v>
      </c>
      <c r="I14" s="20">
        <f t="shared" si="0"/>
        <v>86.86514886164623</v>
      </c>
      <c r="J14" s="26">
        <v>10</v>
      </c>
      <c r="K14" s="20">
        <f t="shared" si="1"/>
        <v>2.0161290322580645</v>
      </c>
      <c r="L14" s="26">
        <v>4</v>
      </c>
      <c r="M14" s="20">
        <f t="shared" si="2"/>
        <v>0.8064516129032258</v>
      </c>
      <c r="N14" s="14">
        <f t="shared" si="3"/>
        <v>482</v>
      </c>
      <c r="O14" s="20">
        <f t="shared" si="4"/>
        <v>97.1774193548387</v>
      </c>
      <c r="P14" s="26">
        <v>333</v>
      </c>
      <c r="Q14" s="21">
        <f t="shared" si="5"/>
        <v>69.08713692946058</v>
      </c>
      <c r="R14" s="26">
        <v>10</v>
      </c>
      <c r="S14" s="21">
        <f t="shared" si="6"/>
        <v>2.074688796680498</v>
      </c>
      <c r="T14" s="26">
        <v>6</v>
      </c>
      <c r="U14" s="21">
        <f t="shared" si="7"/>
        <v>1.2448132780082988</v>
      </c>
      <c r="V14" s="26">
        <v>0</v>
      </c>
      <c r="W14" s="20">
        <f t="shared" si="8"/>
        <v>0</v>
      </c>
      <c r="X14" s="26">
        <v>0</v>
      </c>
      <c r="Y14" s="20">
        <f t="shared" si="9"/>
        <v>0</v>
      </c>
      <c r="Z14" s="26">
        <v>85</v>
      </c>
      <c r="AA14" s="20">
        <f t="shared" si="10"/>
        <v>17.634854771784234</v>
      </c>
      <c r="AB14" s="26">
        <v>2</v>
      </c>
      <c r="AC14" s="20">
        <f t="shared" si="14"/>
        <v>0.4149377593360996</v>
      </c>
      <c r="AD14" s="26">
        <v>8</v>
      </c>
      <c r="AE14" s="20">
        <f t="shared" si="11"/>
        <v>1.6597510373443984</v>
      </c>
      <c r="AF14" s="26">
        <v>6</v>
      </c>
      <c r="AG14" s="20">
        <f t="shared" si="12"/>
        <v>1.2448132780082988</v>
      </c>
      <c r="AH14" s="26">
        <v>31</v>
      </c>
      <c r="AI14" s="20">
        <f t="shared" si="13"/>
        <v>6.431535269709544</v>
      </c>
    </row>
    <row r="15" spans="1:35" s="6" customFormat="1" ht="18.75" thickBot="1">
      <c r="A15" s="5">
        <v>10</v>
      </c>
      <c r="B15" s="5" t="s">
        <v>14</v>
      </c>
      <c r="C15" s="5"/>
      <c r="D15" s="22"/>
      <c r="E15" s="24">
        <v>465</v>
      </c>
      <c r="F15" s="5"/>
      <c r="G15" s="5"/>
      <c r="H15" s="25">
        <v>425</v>
      </c>
      <c r="I15" s="20">
        <f t="shared" si="0"/>
        <v>91.39784946236558</v>
      </c>
      <c r="J15" s="26">
        <v>7</v>
      </c>
      <c r="K15" s="20">
        <f t="shared" si="1"/>
        <v>1.6470588235294117</v>
      </c>
      <c r="L15" s="26">
        <v>6</v>
      </c>
      <c r="M15" s="20">
        <f t="shared" si="2"/>
        <v>1.411764705882353</v>
      </c>
      <c r="N15" s="14">
        <f t="shared" si="3"/>
        <v>412</v>
      </c>
      <c r="O15" s="20">
        <f t="shared" si="4"/>
        <v>96.94117647058823</v>
      </c>
      <c r="P15" s="26">
        <v>288</v>
      </c>
      <c r="Q15" s="21">
        <f t="shared" si="5"/>
        <v>69.90291262135922</v>
      </c>
      <c r="R15" s="26">
        <v>4</v>
      </c>
      <c r="S15" s="21">
        <f t="shared" si="6"/>
        <v>0.970873786407767</v>
      </c>
      <c r="T15" s="26">
        <v>5</v>
      </c>
      <c r="U15" s="21">
        <f t="shared" si="7"/>
        <v>1.2135922330097086</v>
      </c>
      <c r="V15" s="26">
        <v>0</v>
      </c>
      <c r="W15" s="20">
        <f t="shared" si="8"/>
        <v>0</v>
      </c>
      <c r="X15" s="26">
        <v>0</v>
      </c>
      <c r="Y15" s="20">
        <f t="shared" si="9"/>
        <v>0</v>
      </c>
      <c r="Z15" s="26">
        <v>71</v>
      </c>
      <c r="AA15" s="20">
        <f t="shared" si="10"/>
        <v>17.233009708737864</v>
      </c>
      <c r="AB15" s="26">
        <v>3</v>
      </c>
      <c r="AC15" s="20">
        <f t="shared" si="14"/>
        <v>0.7281553398058253</v>
      </c>
      <c r="AD15" s="26">
        <v>13</v>
      </c>
      <c r="AE15" s="20">
        <f t="shared" si="11"/>
        <v>3.1553398058252426</v>
      </c>
      <c r="AF15" s="26">
        <v>7</v>
      </c>
      <c r="AG15" s="20">
        <f t="shared" si="12"/>
        <v>1.6990291262135921</v>
      </c>
      <c r="AH15" s="26">
        <v>21</v>
      </c>
      <c r="AI15" s="20">
        <f t="shared" si="13"/>
        <v>5.097087378640777</v>
      </c>
    </row>
    <row r="16" spans="1:35" s="6" customFormat="1" ht="18.75" thickBot="1">
      <c r="A16" s="5">
        <v>11</v>
      </c>
      <c r="B16" s="5" t="s">
        <v>14</v>
      </c>
      <c r="C16" s="5"/>
      <c r="D16" s="22"/>
      <c r="E16" s="24">
        <v>624</v>
      </c>
      <c r="F16" s="5"/>
      <c r="G16" s="5"/>
      <c r="H16" s="25">
        <v>558</v>
      </c>
      <c r="I16" s="20">
        <f t="shared" si="0"/>
        <v>89.42307692307692</v>
      </c>
      <c r="J16" s="26">
        <v>7</v>
      </c>
      <c r="K16" s="20">
        <f t="shared" si="1"/>
        <v>1.2544802867383513</v>
      </c>
      <c r="L16" s="26">
        <v>7</v>
      </c>
      <c r="M16" s="20">
        <f t="shared" si="2"/>
        <v>1.2544802867383513</v>
      </c>
      <c r="N16" s="14">
        <f t="shared" si="3"/>
        <v>544</v>
      </c>
      <c r="O16" s="20">
        <f t="shared" si="4"/>
        <v>97.4910394265233</v>
      </c>
      <c r="P16" s="26">
        <v>408</v>
      </c>
      <c r="Q16" s="21">
        <f t="shared" si="5"/>
        <v>75</v>
      </c>
      <c r="R16" s="26">
        <v>1</v>
      </c>
      <c r="S16" s="21">
        <f t="shared" si="6"/>
        <v>0.18382352941176472</v>
      </c>
      <c r="T16" s="26">
        <v>7</v>
      </c>
      <c r="U16" s="21">
        <f t="shared" si="7"/>
        <v>1.286764705882353</v>
      </c>
      <c r="V16" s="26">
        <v>0</v>
      </c>
      <c r="W16" s="20">
        <f t="shared" si="8"/>
        <v>0</v>
      </c>
      <c r="X16" s="26">
        <v>0</v>
      </c>
      <c r="Y16" s="20">
        <f t="shared" si="9"/>
        <v>0</v>
      </c>
      <c r="Z16" s="26">
        <v>86</v>
      </c>
      <c r="AA16" s="20">
        <f t="shared" si="10"/>
        <v>15.808823529411764</v>
      </c>
      <c r="AB16" s="26">
        <v>1</v>
      </c>
      <c r="AC16" s="20">
        <f t="shared" si="14"/>
        <v>0.18382352941176472</v>
      </c>
      <c r="AD16" s="26">
        <v>7</v>
      </c>
      <c r="AE16" s="20">
        <f t="shared" si="11"/>
        <v>1.286764705882353</v>
      </c>
      <c r="AF16" s="26">
        <v>2</v>
      </c>
      <c r="AG16" s="20">
        <f t="shared" si="12"/>
        <v>0.36764705882352944</v>
      </c>
      <c r="AH16" s="26">
        <v>32</v>
      </c>
      <c r="AI16" s="20">
        <f t="shared" si="13"/>
        <v>5.882352941176471</v>
      </c>
    </row>
    <row r="17" spans="1:35" s="6" customFormat="1" ht="18.75" thickBot="1">
      <c r="A17" s="5">
        <v>12</v>
      </c>
      <c r="B17" s="5" t="s">
        <v>15</v>
      </c>
      <c r="C17" s="5"/>
      <c r="D17" s="22"/>
      <c r="E17" s="24">
        <v>344</v>
      </c>
      <c r="F17" s="5"/>
      <c r="G17" s="5"/>
      <c r="H17" s="25">
        <v>300</v>
      </c>
      <c r="I17" s="20">
        <f t="shared" si="0"/>
        <v>87.20930232558139</v>
      </c>
      <c r="J17" s="26">
        <v>8</v>
      </c>
      <c r="K17" s="20">
        <f t="shared" si="1"/>
        <v>2.6666666666666665</v>
      </c>
      <c r="L17" s="26">
        <v>10</v>
      </c>
      <c r="M17" s="20">
        <f t="shared" si="2"/>
        <v>3.3333333333333335</v>
      </c>
      <c r="N17" s="14">
        <f t="shared" si="3"/>
        <v>282</v>
      </c>
      <c r="O17" s="20">
        <f t="shared" si="4"/>
        <v>94</v>
      </c>
      <c r="P17" s="26">
        <v>169</v>
      </c>
      <c r="Q17" s="21">
        <f t="shared" si="5"/>
        <v>59.9290780141844</v>
      </c>
      <c r="R17" s="26">
        <v>5</v>
      </c>
      <c r="S17" s="21">
        <f t="shared" si="6"/>
        <v>1.7730496453900708</v>
      </c>
      <c r="T17" s="26">
        <v>11</v>
      </c>
      <c r="U17" s="21">
        <f t="shared" si="7"/>
        <v>3.900709219858156</v>
      </c>
      <c r="V17" s="26">
        <v>1</v>
      </c>
      <c r="W17" s="20">
        <f t="shared" si="8"/>
        <v>0.3546099290780142</v>
      </c>
      <c r="X17" s="26">
        <v>4</v>
      </c>
      <c r="Y17" s="20">
        <f t="shared" si="9"/>
        <v>1.4184397163120568</v>
      </c>
      <c r="Z17" s="26">
        <v>52</v>
      </c>
      <c r="AA17" s="20">
        <f t="shared" si="10"/>
        <v>18.43971631205674</v>
      </c>
      <c r="AB17" s="26">
        <v>3</v>
      </c>
      <c r="AC17" s="20">
        <f t="shared" si="14"/>
        <v>1.0638297872340425</v>
      </c>
      <c r="AD17" s="26">
        <v>11</v>
      </c>
      <c r="AE17" s="20">
        <f t="shared" si="11"/>
        <v>3.900709219858156</v>
      </c>
      <c r="AF17" s="26">
        <v>6</v>
      </c>
      <c r="AG17" s="20">
        <f t="shared" si="12"/>
        <v>2.127659574468085</v>
      </c>
      <c r="AH17" s="26">
        <v>20</v>
      </c>
      <c r="AI17" s="20">
        <f t="shared" si="13"/>
        <v>7.092198581560283</v>
      </c>
    </row>
    <row r="18" spans="1:35" s="6" customFormat="1" ht="18.75" thickBot="1">
      <c r="A18" s="5">
        <v>13</v>
      </c>
      <c r="B18" s="5" t="s">
        <v>16</v>
      </c>
      <c r="C18" s="5"/>
      <c r="D18" s="22"/>
      <c r="E18" s="24">
        <v>418</v>
      </c>
      <c r="F18" s="5"/>
      <c r="G18" s="5"/>
      <c r="H18" s="25">
        <v>381</v>
      </c>
      <c r="I18" s="20">
        <f t="shared" si="0"/>
        <v>91.14832535885168</v>
      </c>
      <c r="J18" s="26">
        <v>8</v>
      </c>
      <c r="K18" s="20">
        <f t="shared" si="1"/>
        <v>2.099737532808399</v>
      </c>
      <c r="L18" s="26">
        <v>5</v>
      </c>
      <c r="M18" s="20">
        <f t="shared" si="2"/>
        <v>1.3123359580052494</v>
      </c>
      <c r="N18" s="14">
        <f t="shared" si="3"/>
        <v>368</v>
      </c>
      <c r="O18" s="20">
        <f t="shared" si="4"/>
        <v>96.58792650918635</v>
      </c>
      <c r="P18" s="26">
        <v>230</v>
      </c>
      <c r="Q18" s="21">
        <f t="shared" si="5"/>
        <v>62.5</v>
      </c>
      <c r="R18" s="26">
        <v>5</v>
      </c>
      <c r="S18" s="21">
        <f t="shared" si="6"/>
        <v>1.358695652173913</v>
      </c>
      <c r="T18" s="26">
        <v>8</v>
      </c>
      <c r="U18" s="21">
        <f t="shared" si="7"/>
        <v>2.1739130434782608</v>
      </c>
      <c r="V18" s="26">
        <v>0</v>
      </c>
      <c r="W18" s="20">
        <f t="shared" si="8"/>
        <v>0</v>
      </c>
      <c r="X18" s="26">
        <v>2</v>
      </c>
      <c r="Y18" s="20">
        <f t="shared" si="9"/>
        <v>0.5434782608695652</v>
      </c>
      <c r="Z18" s="26">
        <v>66</v>
      </c>
      <c r="AA18" s="20">
        <f t="shared" si="10"/>
        <v>17.934782608695652</v>
      </c>
      <c r="AB18" s="26">
        <v>3</v>
      </c>
      <c r="AC18" s="20">
        <f t="shared" si="14"/>
        <v>0.8152173913043478</v>
      </c>
      <c r="AD18" s="26">
        <v>4</v>
      </c>
      <c r="AE18" s="20">
        <f t="shared" si="11"/>
        <v>1.0869565217391304</v>
      </c>
      <c r="AF18" s="26">
        <v>0</v>
      </c>
      <c r="AG18" s="20">
        <f t="shared" si="12"/>
        <v>0</v>
      </c>
      <c r="AH18" s="26">
        <v>48</v>
      </c>
      <c r="AI18" s="20">
        <f t="shared" si="13"/>
        <v>13.043478260869565</v>
      </c>
    </row>
    <row r="19" spans="1:35" s="6" customFormat="1" ht="18.75" thickBot="1">
      <c r="A19" s="5">
        <v>14</v>
      </c>
      <c r="B19" s="5" t="s">
        <v>17</v>
      </c>
      <c r="C19" s="5"/>
      <c r="D19" s="22"/>
      <c r="E19" s="24">
        <v>346</v>
      </c>
      <c r="F19" s="5"/>
      <c r="G19" s="5"/>
      <c r="H19" s="25">
        <v>314</v>
      </c>
      <c r="I19" s="20">
        <f t="shared" si="0"/>
        <v>90.7514450867052</v>
      </c>
      <c r="J19" s="26">
        <v>3</v>
      </c>
      <c r="K19" s="20">
        <f t="shared" si="1"/>
        <v>0.9554140127388535</v>
      </c>
      <c r="L19" s="26">
        <v>6</v>
      </c>
      <c r="M19" s="20">
        <f t="shared" si="2"/>
        <v>1.910828025477707</v>
      </c>
      <c r="N19" s="14">
        <f t="shared" si="3"/>
        <v>305</v>
      </c>
      <c r="O19" s="20">
        <f t="shared" si="4"/>
        <v>97.13375796178345</v>
      </c>
      <c r="P19" s="26">
        <v>178</v>
      </c>
      <c r="Q19" s="21">
        <f t="shared" si="5"/>
        <v>58.36065573770492</v>
      </c>
      <c r="R19" s="26">
        <v>5</v>
      </c>
      <c r="S19" s="21">
        <f t="shared" si="6"/>
        <v>1.639344262295082</v>
      </c>
      <c r="T19" s="26">
        <v>6</v>
      </c>
      <c r="U19" s="21">
        <f t="shared" si="7"/>
        <v>1.9672131147540983</v>
      </c>
      <c r="V19" s="26">
        <v>0</v>
      </c>
      <c r="W19" s="20">
        <f t="shared" si="8"/>
        <v>0</v>
      </c>
      <c r="X19" s="26">
        <v>1</v>
      </c>
      <c r="Y19" s="20">
        <f t="shared" si="9"/>
        <v>0.32786885245901637</v>
      </c>
      <c r="Z19" s="26">
        <v>83</v>
      </c>
      <c r="AA19" s="20">
        <f t="shared" si="10"/>
        <v>27.21311475409836</v>
      </c>
      <c r="AB19" s="26">
        <v>1</v>
      </c>
      <c r="AC19" s="20">
        <f t="shared" si="14"/>
        <v>0.32786885245901637</v>
      </c>
      <c r="AD19" s="26">
        <v>4</v>
      </c>
      <c r="AE19" s="20">
        <f t="shared" si="11"/>
        <v>1.3114754098360655</v>
      </c>
      <c r="AF19" s="26">
        <v>1</v>
      </c>
      <c r="AG19" s="20">
        <f t="shared" si="12"/>
        <v>0.32786885245901637</v>
      </c>
      <c r="AH19" s="26">
        <v>26</v>
      </c>
      <c r="AI19" s="20">
        <f t="shared" si="13"/>
        <v>8.524590163934427</v>
      </c>
    </row>
    <row r="20" spans="1:35" s="6" customFormat="1" ht="18.75" thickBot="1">
      <c r="A20" s="5">
        <v>15</v>
      </c>
      <c r="B20" s="5" t="s">
        <v>18</v>
      </c>
      <c r="C20" s="5"/>
      <c r="D20" s="22"/>
      <c r="E20" s="24">
        <v>663</v>
      </c>
      <c r="F20" s="5"/>
      <c r="G20" s="5"/>
      <c r="H20" s="25">
        <v>605</v>
      </c>
      <c r="I20" s="20">
        <f t="shared" si="0"/>
        <v>91.25188536953243</v>
      </c>
      <c r="J20" s="26">
        <v>19</v>
      </c>
      <c r="K20" s="20">
        <f t="shared" si="1"/>
        <v>3.1404958677685952</v>
      </c>
      <c r="L20" s="26">
        <v>11</v>
      </c>
      <c r="M20" s="20">
        <f t="shared" si="2"/>
        <v>1.8181818181818181</v>
      </c>
      <c r="N20" s="14">
        <f t="shared" si="3"/>
        <v>575</v>
      </c>
      <c r="O20" s="20">
        <f t="shared" si="4"/>
        <v>95.04132231404958</v>
      </c>
      <c r="P20" s="26">
        <v>365</v>
      </c>
      <c r="Q20" s="21">
        <f t="shared" si="5"/>
        <v>63.47826086956522</v>
      </c>
      <c r="R20" s="26">
        <v>10</v>
      </c>
      <c r="S20" s="21">
        <f t="shared" si="6"/>
        <v>1.7391304347826086</v>
      </c>
      <c r="T20" s="26">
        <v>8</v>
      </c>
      <c r="U20" s="21">
        <f t="shared" si="7"/>
        <v>1.391304347826087</v>
      </c>
      <c r="V20" s="26">
        <v>0</v>
      </c>
      <c r="W20" s="20">
        <f t="shared" si="8"/>
        <v>0</v>
      </c>
      <c r="X20" s="26">
        <v>0</v>
      </c>
      <c r="Y20" s="20">
        <f t="shared" si="9"/>
        <v>0</v>
      </c>
      <c r="Z20" s="26">
        <v>107</v>
      </c>
      <c r="AA20" s="20">
        <f t="shared" si="10"/>
        <v>18.608695652173914</v>
      </c>
      <c r="AB20" s="26">
        <v>6</v>
      </c>
      <c r="AC20" s="20">
        <f t="shared" si="14"/>
        <v>1.0434782608695652</v>
      </c>
      <c r="AD20" s="26">
        <v>30</v>
      </c>
      <c r="AE20" s="20">
        <f t="shared" si="11"/>
        <v>5.217391304347826</v>
      </c>
      <c r="AF20" s="26">
        <v>5</v>
      </c>
      <c r="AG20" s="20">
        <f t="shared" si="12"/>
        <v>0.8695652173913043</v>
      </c>
      <c r="AH20" s="26">
        <v>44</v>
      </c>
      <c r="AI20" s="20">
        <f t="shared" si="13"/>
        <v>7.6521739130434785</v>
      </c>
    </row>
    <row r="21" spans="1:35" s="6" customFormat="1" ht="18.75" thickBot="1">
      <c r="A21" s="5">
        <v>16</v>
      </c>
      <c r="B21" s="5" t="s">
        <v>19</v>
      </c>
      <c r="C21" s="5"/>
      <c r="D21" s="22"/>
      <c r="E21" s="24">
        <v>388</v>
      </c>
      <c r="F21" s="5"/>
      <c r="G21" s="5"/>
      <c r="H21" s="25">
        <v>366</v>
      </c>
      <c r="I21" s="20">
        <f t="shared" si="0"/>
        <v>94.3298969072165</v>
      </c>
      <c r="J21" s="26">
        <v>6</v>
      </c>
      <c r="K21" s="20">
        <f t="shared" si="1"/>
        <v>1.639344262295082</v>
      </c>
      <c r="L21" s="26">
        <v>4</v>
      </c>
      <c r="M21" s="20">
        <f t="shared" si="2"/>
        <v>1.092896174863388</v>
      </c>
      <c r="N21" s="14">
        <f t="shared" si="3"/>
        <v>356</v>
      </c>
      <c r="O21" s="20">
        <f t="shared" si="4"/>
        <v>97.26775956284153</v>
      </c>
      <c r="P21" s="26">
        <v>260</v>
      </c>
      <c r="Q21" s="21">
        <f t="shared" si="5"/>
        <v>73.03370786516854</v>
      </c>
      <c r="R21" s="26">
        <v>2</v>
      </c>
      <c r="S21" s="21">
        <f t="shared" si="6"/>
        <v>0.5617977528089888</v>
      </c>
      <c r="T21" s="26">
        <v>12</v>
      </c>
      <c r="U21" s="21">
        <f t="shared" si="7"/>
        <v>3.3707865168539324</v>
      </c>
      <c r="V21" s="26">
        <v>2</v>
      </c>
      <c r="W21" s="20">
        <f t="shared" si="8"/>
        <v>0.5617977528089888</v>
      </c>
      <c r="X21" s="26">
        <v>0</v>
      </c>
      <c r="Y21" s="20">
        <f t="shared" si="9"/>
        <v>0</v>
      </c>
      <c r="Z21" s="26">
        <v>56</v>
      </c>
      <c r="AA21" s="20">
        <f t="shared" si="10"/>
        <v>15.730337078651685</v>
      </c>
      <c r="AB21" s="26">
        <v>2</v>
      </c>
      <c r="AC21" s="20">
        <f t="shared" si="14"/>
        <v>0.5617977528089888</v>
      </c>
      <c r="AD21" s="26">
        <v>4</v>
      </c>
      <c r="AE21" s="20">
        <f t="shared" si="11"/>
        <v>1.1235955056179776</v>
      </c>
      <c r="AF21" s="26">
        <v>4</v>
      </c>
      <c r="AG21" s="20">
        <f t="shared" si="12"/>
        <v>1.1235955056179776</v>
      </c>
      <c r="AH21" s="26">
        <v>14</v>
      </c>
      <c r="AI21" s="20">
        <f t="shared" si="13"/>
        <v>3.932584269662921</v>
      </c>
    </row>
    <row r="22" spans="1:35" s="6" customFormat="1" ht="18.75" thickBot="1">
      <c r="A22" s="5">
        <v>17</v>
      </c>
      <c r="B22" s="5" t="s">
        <v>21</v>
      </c>
      <c r="C22" s="5"/>
      <c r="D22" s="22"/>
      <c r="E22" s="24">
        <v>763</v>
      </c>
      <c r="F22" s="5"/>
      <c r="G22" s="5"/>
      <c r="H22" s="25">
        <v>700</v>
      </c>
      <c r="I22" s="20">
        <f t="shared" si="0"/>
        <v>91.74311926605505</v>
      </c>
      <c r="J22" s="26">
        <v>8</v>
      </c>
      <c r="K22" s="20">
        <f t="shared" si="1"/>
        <v>1.1428571428571428</v>
      </c>
      <c r="L22" s="26">
        <v>16</v>
      </c>
      <c r="M22" s="20">
        <f t="shared" si="2"/>
        <v>2.2857142857142856</v>
      </c>
      <c r="N22" s="14">
        <f t="shared" si="3"/>
        <v>676</v>
      </c>
      <c r="O22" s="20">
        <f t="shared" si="4"/>
        <v>96.57142857142857</v>
      </c>
      <c r="P22" s="26">
        <v>463</v>
      </c>
      <c r="Q22" s="21">
        <f t="shared" si="5"/>
        <v>68.49112426035504</v>
      </c>
      <c r="R22" s="26">
        <v>14</v>
      </c>
      <c r="S22" s="21">
        <f t="shared" si="6"/>
        <v>2.0710059171597632</v>
      </c>
      <c r="T22" s="26">
        <v>16</v>
      </c>
      <c r="U22" s="21">
        <f t="shared" si="7"/>
        <v>2.366863905325444</v>
      </c>
      <c r="V22" s="26">
        <v>0</v>
      </c>
      <c r="W22" s="20">
        <f t="shared" si="8"/>
        <v>0</v>
      </c>
      <c r="X22" s="26">
        <v>0</v>
      </c>
      <c r="Y22" s="20">
        <f t="shared" si="9"/>
        <v>0</v>
      </c>
      <c r="Z22" s="26">
        <v>101</v>
      </c>
      <c r="AA22" s="20">
        <f t="shared" si="10"/>
        <v>14.940828402366863</v>
      </c>
      <c r="AB22" s="26">
        <v>6</v>
      </c>
      <c r="AC22" s="20">
        <f t="shared" si="14"/>
        <v>0.8875739644970414</v>
      </c>
      <c r="AD22" s="26">
        <v>8</v>
      </c>
      <c r="AE22" s="20">
        <f t="shared" si="11"/>
        <v>1.183431952662722</v>
      </c>
      <c r="AF22" s="26">
        <v>5</v>
      </c>
      <c r="AG22" s="20">
        <f t="shared" si="12"/>
        <v>0.7396449704142012</v>
      </c>
      <c r="AH22" s="26">
        <v>63</v>
      </c>
      <c r="AI22" s="20">
        <f t="shared" si="13"/>
        <v>9.319526627218934</v>
      </c>
    </row>
    <row r="23" spans="1:35" s="6" customFormat="1" ht="18.75" thickBot="1">
      <c r="A23" s="5">
        <v>18</v>
      </c>
      <c r="B23" s="5" t="s">
        <v>21</v>
      </c>
      <c r="C23" s="5"/>
      <c r="D23" s="22"/>
      <c r="E23" s="24">
        <v>567</v>
      </c>
      <c r="F23" s="5"/>
      <c r="G23" s="5"/>
      <c r="H23" s="25">
        <v>523</v>
      </c>
      <c r="I23" s="20">
        <f t="shared" si="0"/>
        <v>92.23985890652557</v>
      </c>
      <c r="J23" s="26">
        <v>10</v>
      </c>
      <c r="K23" s="20">
        <f t="shared" si="1"/>
        <v>1.9120458891013383</v>
      </c>
      <c r="L23" s="26">
        <v>3</v>
      </c>
      <c r="M23" s="20">
        <f t="shared" si="2"/>
        <v>0.5736137667304015</v>
      </c>
      <c r="N23" s="14">
        <f t="shared" si="3"/>
        <v>510</v>
      </c>
      <c r="O23" s="20">
        <f t="shared" si="4"/>
        <v>97.51434034416826</v>
      </c>
      <c r="P23" s="26">
        <v>355</v>
      </c>
      <c r="Q23" s="21">
        <f t="shared" si="5"/>
        <v>69.6078431372549</v>
      </c>
      <c r="R23" s="26">
        <v>9</v>
      </c>
      <c r="S23" s="21">
        <f t="shared" si="6"/>
        <v>1.7647058823529411</v>
      </c>
      <c r="T23" s="26">
        <v>7</v>
      </c>
      <c r="U23" s="21">
        <f t="shared" si="7"/>
        <v>1.3725490196078431</v>
      </c>
      <c r="V23" s="26">
        <v>1</v>
      </c>
      <c r="W23" s="20">
        <f t="shared" si="8"/>
        <v>0.19607843137254902</v>
      </c>
      <c r="X23" s="26">
        <v>0</v>
      </c>
      <c r="Y23" s="20">
        <f t="shared" si="9"/>
        <v>0</v>
      </c>
      <c r="Z23" s="26">
        <v>86</v>
      </c>
      <c r="AA23" s="20">
        <f t="shared" si="10"/>
        <v>16.862745098039216</v>
      </c>
      <c r="AB23" s="26">
        <v>0</v>
      </c>
      <c r="AC23" s="20">
        <f t="shared" si="14"/>
        <v>0</v>
      </c>
      <c r="AD23" s="26">
        <v>5</v>
      </c>
      <c r="AE23" s="20">
        <f t="shared" si="11"/>
        <v>0.9803921568627451</v>
      </c>
      <c r="AF23" s="26">
        <v>6</v>
      </c>
      <c r="AG23" s="20">
        <f t="shared" si="12"/>
        <v>1.1764705882352942</v>
      </c>
      <c r="AH23" s="26">
        <v>41</v>
      </c>
      <c r="AI23" s="20">
        <f t="shared" si="13"/>
        <v>8.03921568627451</v>
      </c>
    </row>
    <row r="24" spans="1:35" s="6" customFormat="1" ht="18.75" thickBot="1">
      <c r="A24" s="5">
        <v>19</v>
      </c>
      <c r="B24" s="5" t="s">
        <v>21</v>
      </c>
      <c r="C24" s="5"/>
      <c r="D24" s="22"/>
      <c r="E24" s="24">
        <v>677</v>
      </c>
      <c r="F24" s="5"/>
      <c r="G24" s="5"/>
      <c r="H24" s="25">
        <v>635</v>
      </c>
      <c r="I24" s="20">
        <f t="shared" si="0"/>
        <v>93.79615952732644</v>
      </c>
      <c r="J24" s="26">
        <v>10</v>
      </c>
      <c r="K24" s="20">
        <f t="shared" si="1"/>
        <v>1.5748031496062993</v>
      </c>
      <c r="L24" s="26">
        <v>5</v>
      </c>
      <c r="M24" s="20">
        <f t="shared" si="2"/>
        <v>0.7874015748031497</v>
      </c>
      <c r="N24" s="14">
        <f t="shared" si="3"/>
        <v>620</v>
      </c>
      <c r="O24" s="20">
        <f t="shared" si="4"/>
        <v>97.63779527559055</v>
      </c>
      <c r="P24" s="26">
        <v>355</v>
      </c>
      <c r="Q24" s="21">
        <f t="shared" si="5"/>
        <v>57.25806451612903</v>
      </c>
      <c r="R24" s="26">
        <v>5</v>
      </c>
      <c r="S24" s="21">
        <f t="shared" si="6"/>
        <v>0.8064516129032258</v>
      </c>
      <c r="T24" s="26">
        <v>14</v>
      </c>
      <c r="U24" s="21">
        <f t="shared" si="7"/>
        <v>2.2580645161290325</v>
      </c>
      <c r="V24" s="26">
        <v>0</v>
      </c>
      <c r="W24" s="20">
        <f t="shared" si="8"/>
        <v>0</v>
      </c>
      <c r="X24" s="26">
        <v>0</v>
      </c>
      <c r="Y24" s="20">
        <f t="shared" si="9"/>
        <v>0</v>
      </c>
      <c r="Z24" s="26">
        <v>145</v>
      </c>
      <c r="AA24" s="20">
        <f t="shared" si="10"/>
        <v>23.387096774193548</v>
      </c>
      <c r="AB24" s="26">
        <v>6</v>
      </c>
      <c r="AC24" s="20">
        <f t="shared" si="14"/>
        <v>0.967741935483871</v>
      </c>
      <c r="AD24" s="26">
        <v>6</v>
      </c>
      <c r="AE24" s="20">
        <f t="shared" si="11"/>
        <v>0.967741935483871</v>
      </c>
      <c r="AF24" s="26">
        <v>25</v>
      </c>
      <c r="AG24" s="20">
        <f t="shared" si="12"/>
        <v>4.032258064516129</v>
      </c>
      <c r="AH24" s="26">
        <v>64</v>
      </c>
      <c r="AI24" s="20">
        <f t="shared" si="13"/>
        <v>10.32258064516129</v>
      </c>
    </row>
    <row r="25" spans="1:35" s="6" customFormat="1" ht="18.75" thickBot="1">
      <c r="A25" s="5">
        <v>20</v>
      </c>
      <c r="B25" s="5" t="s">
        <v>21</v>
      </c>
      <c r="C25" s="5"/>
      <c r="D25" s="22"/>
      <c r="E25" s="24">
        <v>462</v>
      </c>
      <c r="F25" s="5"/>
      <c r="G25" s="5"/>
      <c r="H25" s="25">
        <v>422</v>
      </c>
      <c r="I25" s="20">
        <f t="shared" si="0"/>
        <v>91.34199134199135</v>
      </c>
      <c r="J25" s="26">
        <v>5</v>
      </c>
      <c r="K25" s="20">
        <f t="shared" si="1"/>
        <v>1.1848341232227488</v>
      </c>
      <c r="L25" s="26">
        <v>5</v>
      </c>
      <c r="M25" s="20">
        <f t="shared" si="2"/>
        <v>1.1848341232227488</v>
      </c>
      <c r="N25" s="14">
        <f t="shared" si="3"/>
        <v>412</v>
      </c>
      <c r="O25" s="20">
        <f t="shared" si="4"/>
        <v>97.6303317535545</v>
      </c>
      <c r="P25" s="26">
        <v>225</v>
      </c>
      <c r="Q25" s="21">
        <f t="shared" si="5"/>
        <v>54.61165048543689</v>
      </c>
      <c r="R25" s="26">
        <v>5</v>
      </c>
      <c r="S25" s="21">
        <f t="shared" si="6"/>
        <v>1.2135922330097086</v>
      </c>
      <c r="T25" s="26">
        <v>13</v>
      </c>
      <c r="U25" s="21">
        <f t="shared" si="7"/>
        <v>3.1553398058252426</v>
      </c>
      <c r="V25" s="26">
        <v>0</v>
      </c>
      <c r="W25" s="20">
        <f t="shared" si="8"/>
        <v>0</v>
      </c>
      <c r="X25" s="26">
        <v>0</v>
      </c>
      <c r="Y25" s="20">
        <f t="shared" si="9"/>
        <v>0</v>
      </c>
      <c r="Z25" s="26">
        <v>108</v>
      </c>
      <c r="AA25" s="20">
        <f t="shared" si="10"/>
        <v>26.21359223300971</v>
      </c>
      <c r="AB25" s="26">
        <v>2</v>
      </c>
      <c r="AC25" s="20">
        <f t="shared" si="14"/>
        <v>0.4854368932038835</v>
      </c>
      <c r="AD25" s="26">
        <v>3</v>
      </c>
      <c r="AE25" s="20">
        <f t="shared" si="11"/>
        <v>0.7281553398058253</v>
      </c>
      <c r="AF25" s="26">
        <v>17</v>
      </c>
      <c r="AG25" s="20">
        <f t="shared" si="12"/>
        <v>4.12621359223301</v>
      </c>
      <c r="AH25" s="26">
        <v>39</v>
      </c>
      <c r="AI25" s="20">
        <f t="shared" si="13"/>
        <v>9.466019417475728</v>
      </c>
    </row>
    <row r="26" spans="1:35" s="6" customFormat="1" ht="18.75" thickBot="1">
      <c r="A26" s="5">
        <v>21</v>
      </c>
      <c r="B26" s="5" t="s">
        <v>21</v>
      </c>
      <c r="C26" s="5"/>
      <c r="D26" s="22"/>
      <c r="E26" s="24">
        <v>707</v>
      </c>
      <c r="F26" s="5"/>
      <c r="G26" s="5"/>
      <c r="H26" s="25">
        <v>632</v>
      </c>
      <c r="I26" s="20">
        <f t="shared" si="0"/>
        <v>89.3917963224894</v>
      </c>
      <c r="J26" s="26">
        <v>13</v>
      </c>
      <c r="K26" s="20">
        <f t="shared" si="1"/>
        <v>2.0569620253164556</v>
      </c>
      <c r="L26" s="26">
        <v>7</v>
      </c>
      <c r="M26" s="20">
        <f t="shared" si="2"/>
        <v>1.1075949367088607</v>
      </c>
      <c r="N26" s="14">
        <f t="shared" si="3"/>
        <v>612</v>
      </c>
      <c r="O26" s="20">
        <f t="shared" si="4"/>
        <v>96.83544303797468</v>
      </c>
      <c r="P26" s="26">
        <v>385</v>
      </c>
      <c r="Q26" s="21">
        <f t="shared" si="5"/>
        <v>62.908496732026144</v>
      </c>
      <c r="R26" s="26">
        <v>5</v>
      </c>
      <c r="S26" s="21">
        <f t="shared" si="6"/>
        <v>0.8169934640522876</v>
      </c>
      <c r="T26" s="26">
        <v>17</v>
      </c>
      <c r="U26" s="21">
        <f t="shared" si="7"/>
        <v>2.7777777777777777</v>
      </c>
      <c r="V26" s="26">
        <v>0</v>
      </c>
      <c r="W26" s="20">
        <f t="shared" si="8"/>
        <v>0</v>
      </c>
      <c r="X26" s="26">
        <v>0</v>
      </c>
      <c r="Y26" s="20">
        <f t="shared" si="9"/>
        <v>0</v>
      </c>
      <c r="Z26" s="26">
        <v>106</v>
      </c>
      <c r="AA26" s="20">
        <f t="shared" si="10"/>
        <v>17.320261437908496</v>
      </c>
      <c r="AB26" s="26">
        <v>3</v>
      </c>
      <c r="AC26" s="20">
        <f t="shared" si="14"/>
        <v>0.49019607843137253</v>
      </c>
      <c r="AD26" s="26">
        <v>7</v>
      </c>
      <c r="AE26" s="20">
        <f t="shared" si="11"/>
        <v>1.1437908496732025</v>
      </c>
      <c r="AF26" s="26">
        <v>24</v>
      </c>
      <c r="AG26" s="20">
        <f t="shared" si="12"/>
        <v>3.9215686274509802</v>
      </c>
      <c r="AH26" s="26">
        <v>65</v>
      </c>
      <c r="AI26" s="20">
        <f t="shared" si="13"/>
        <v>10.620915032679738</v>
      </c>
    </row>
    <row r="27" spans="1:35" s="6" customFormat="1" ht="18.75" thickBot="1">
      <c r="A27" s="5">
        <v>22</v>
      </c>
      <c r="B27" s="5" t="s">
        <v>21</v>
      </c>
      <c r="C27" s="5"/>
      <c r="D27" s="22"/>
      <c r="E27" s="24">
        <v>389</v>
      </c>
      <c r="F27" s="5"/>
      <c r="G27" s="5"/>
      <c r="H27" s="25">
        <v>358</v>
      </c>
      <c r="I27" s="20">
        <f t="shared" si="0"/>
        <v>92.03084832904884</v>
      </c>
      <c r="J27" s="26">
        <v>8</v>
      </c>
      <c r="K27" s="20">
        <f t="shared" si="1"/>
        <v>2.2346368715083798</v>
      </c>
      <c r="L27" s="26">
        <v>8</v>
      </c>
      <c r="M27" s="20">
        <f t="shared" si="2"/>
        <v>2.2346368715083798</v>
      </c>
      <c r="N27" s="14">
        <f t="shared" si="3"/>
        <v>342</v>
      </c>
      <c r="O27" s="20">
        <f t="shared" si="4"/>
        <v>95.53072625698324</v>
      </c>
      <c r="P27" s="26">
        <v>262</v>
      </c>
      <c r="Q27" s="21">
        <f t="shared" si="5"/>
        <v>76.60818713450293</v>
      </c>
      <c r="R27" s="26">
        <v>6</v>
      </c>
      <c r="S27" s="21">
        <f t="shared" si="6"/>
        <v>1.7543859649122806</v>
      </c>
      <c r="T27" s="26">
        <v>1</v>
      </c>
      <c r="U27" s="21">
        <f t="shared" si="7"/>
        <v>0.29239766081871343</v>
      </c>
      <c r="V27" s="26">
        <v>0</v>
      </c>
      <c r="W27" s="20">
        <f t="shared" si="8"/>
        <v>0</v>
      </c>
      <c r="X27" s="26">
        <v>0</v>
      </c>
      <c r="Y27" s="20">
        <f t="shared" si="9"/>
        <v>0</v>
      </c>
      <c r="Z27" s="26">
        <v>48</v>
      </c>
      <c r="AA27" s="20">
        <f t="shared" si="10"/>
        <v>14.035087719298245</v>
      </c>
      <c r="AB27" s="26">
        <v>1</v>
      </c>
      <c r="AC27" s="20">
        <f t="shared" si="14"/>
        <v>0.29239766081871343</v>
      </c>
      <c r="AD27" s="26">
        <v>2</v>
      </c>
      <c r="AE27" s="20">
        <f t="shared" si="11"/>
        <v>0.5847953216374269</v>
      </c>
      <c r="AF27" s="26">
        <v>3</v>
      </c>
      <c r="AG27" s="20">
        <f t="shared" si="12"/>
        <v>0.8771929824561403</v>
      </c>
      <c r="AH27" s="26">
        <v>19</v>
      </c>
      <c r="AI27" s="20">
        <f t="shared" si="13"/>
        <v>5.555555555555555</v>
      </c>
    </row>
    <row r="28" spans="1:35" s="6" customFormat="1" ht="18.75" thickBot="1">
      <c r="A28" s="5">
        <v>23</v>
      </c>
      <c r="B28" s="5" t="s">
        <v>21</v>
      </c>
      <c r="C28" s="5"/>
      <c r="D28" s="22"/>
      <c r="E28" s="24">
        <v>510</v>
      </c>
      <c r="F28" s="5"/>
      <c r="G28" s="5"/>
      <c r="H28" s="25">
        <v>465</v>
      </c>
      <c r="I28" s="20">
        <f t="shared" si="0"/>
        <v>91.17647058823529</v>
      </c>
      <c r="J28" s="26">
        <v>12</v>
      </c>
      <c r="K28" s="20">
        <f t="shared" si="1"/>
        <v>2.5806451612903225</v>
      </c>
      <c r="L28" s="26">
        <v>4</v>
      </c>
      <c r="M28" s="20">
        <f t="shared" si="2"/>
        <v>0.8602150537634409</v>
      </c>
      <c r="N28" s="14">
        <f t="shared" si="3"/>
        <v>449</v>
      </c>
      <c r="O28" s="20">
        <f t="shared" si="4"/>
        <v>96.55913978494624</v>
      </c>
      <c r="P28" s="26">
        <v>255</v>
      </c>
      <c r="Q28" s="21">
        <f t="shared" si="5"/>
        <v>56.792873051224944</v>
      </c>
      <c r="R28" s="26">
        <v>7</v>
      </c>
      <c r="S28" s="21">
        <f t="shared" si="6"/>
        <v>1.55902004454343</v>
      </c>
      <c r="T28" s="26">
        <v>11</v>
      </c>
      <c r="U28" s="21">
        <f t="shared" si="7"/>
        <v>2.4498886414253898</v>
      </c>
      <c r="V28" s="26">
        <v>1</v>
      </c>
      <c r="W28" s="20">
        <f t="shared" si="8"/>
        <v>0.22271714922049</v>
      </c>
      <c r="X28" s="26">
        <v>0</v>
      </c>
      <c r="Y28" s="20">
        <f t="shared" si="9"/>
        <v>0</v>
      </c>
      <c r="Z28" s="26">
        <v>96</v>
      </c>
      <c r="AA28" s="20">
        <f t="shared" si="10"/>
        <v>21.380846325167038</v>
      </c>
      <c r="AB28" s="26">
        <v>9</v>
      </c>
      <c r="AC28" s="20">
        <f t="shared" si="14"/>
        <v>2.0044543429844097</v>
      </c>
      <c r="AD28" s="26">
        <v>6</v>
      </c>
      <c r="AE28" s="20">
        <f t="shared" si="11"/>
        <v>1.3363028953229399</v>
      </c>
      <c r="AF28" s="26">
        <v>11</v>
      </c>
      <c r="AG28" s="20">
        <f t="shared" si="12"/>
        <v>2.4498886414253898</v>
      </c>
      <c r="AH28" s="26">
        <v>53</v>
      </c>
      <c r="AI28" s="20">
        <f t="shared" si="13"/>
        <v>11.804008908685969</v>
      </c>
    </row>
    <row r="29" spans="1:35" s="6" customFormat="1" ht="18.75" thickBot="1">
      <c r="A29" s="5">
        <v>24</v>
      </c>
      <c r="B29" s="5" t="s">
        <v>24</v>
      </c>
      <c r="C29" s="5"/>
      <c r="D29" s="22"/>
      <c r="E29" s="24">
        <v>629</v>
      </c>
      <c r="F29" s="5"/>
      <c r="G29" s="5"/>
      <c r="H29" s="25">
        <v>581</v>
      </c>
      <c r="I29" s="20">
        <f t="shared" si="0"/>
        <v>92.36883942766296</v>
      </c>
      <c r="J29" s="26">
        <v>12</v>
      </c>
      <c r="K29" s="20">
        <f t="shared" si="1"/>
        <v>2.0654044750430294</v>
      </c>
      <c r="L29" s="26">
        <v>4</v>
      </c>
      <c r="M29" s="20">
        <f t="shared" si="2"/>
        <v>0.6884681583476764</v>
      </c>
      <c r="N29" s="14">
        <f t="shared" si="3"/>
        <v>565</v>
      </c>
      <c r="O29" s="20">
        <f t="shared" si="4"/>
        <v>97.2461273666093</v>
      </c>
      <c r="P29" s="26">
        <v>397</v>
      </c>
      <c r="Q29" s="21">
        <f t="shared" si="5"/>
        <v>70.26548672566372</v>
      </c>
      <c r="R29" s="26">
        <v>3</v>
      </c>
      <c r="S29" s="21">
        <f t="shared" si="6"/>
        <v>0.5309734513274337</v>
      </c>
      <c r="T29" s="26">
        <v>3</v>
      </c>
      <c r="U29" s="21">
        <f t="shared" si="7"/>
        <v>0.5309734513274337</v>
      </c>
      <c r="V29" s="26">
        <v>1</v>
      </c>
      <c r="W29" s="20">
        <f t="shared" si="8"/>
        <v>0.17699115044247787</v>
      </c>
      <c r="X29" s="26">
        <v>0</v>
      </c>
      <c r="Y29" s="20">
        <f t="shared" si="9"/>
        <v>0</v>
      </c>
      <c r="Z29" s="26">
        <v>121</v>
      </c>
      <c r="AA29" s="20">
        <f t="shared" si="10"/>
        <v>21.41592920353982</v>
      </c>
      <c r="AB29" s="26">
        <v>2</v>
      </c>
      <c r="AC29" s="20">
        <f t="shared" si="14"/>
        <v>0.35398230088495575</v>
      </c>
      <c r="AD29" s="26">
        <v>14</v>
      </c>
      <c r="AE29" s="20">
        <f t="shared" si="11"/>
        <v>2.47787610619469</v>
      </c>
      <c r="AF29" s="26">
        <v>3</v>
      </c>
      <c r="AG29" s="20">
        <f t="shared" si="12"/>
        <v>0.5309734513274337</v>
      </c>
      <c r="AH29" s="26">
        <v>21</v>
      </c>
      <c r="AI29" s="20">
        <f t="shared" si="13"/>
        <v>3.7168141592920354</v>
      </c>
    </row>
    <row r="30" spans="1:35" s="6" customFormat="1" ht="18.75" thickBot="1">
      <c r="A30" s="5">
        <v>25</v>
      </c>
      <c r="B30" s="5" t="s">
        <v>23</v>
      </c>
      <c r="C30" s="5"/>
      <c r="D30" s="22"/>
      <c r="E30" s="24">
        <v>637</v>
      </c>
      <c r="F30" s="5"/>
      <c r="G30" s="5"/>
      <c r="H30" s="25">
        <v>590</v>
      </c>
      <c r="I30" s="20">
        <f t="shared" si="0"/>
        <v>92.62166405023548</v>
      </c>
      <c r="J30" s="26">
        <v>8</v>
      </c>
      <c r="K30" s="20">
        <f t="shared" si="1"/>
        <v>1.3559322033898304</v>
      </c>
      <c r="L30" s="26">
        <v>5</v>
      </c>
      <c r="M30" s="20">
        <f t="shared" si="2"/>
        <v>0.847457627118644</v>
      </c>
      <c r="N30" s="14">
        <f t="shared" si="3"/>
        <v>577</v>
      </c>
      <c r="O30" s="20">
        <f t="shared" si="4"/>
        <v>97.79661016949153</v>
      </c>
      <c r="P30" s="26">
        <v>359</v>
      </c>
      <c r="Q30" s="21">
        <f t="shared" si="5"/>
        <v>62.21837088388215</v>
      </c>
      <c r="R30" s="26">
        <v>6</v>
      </c>
      <c r="S30" s="21">
        <f t="shared" si="6"/>
        <v>1.0398613518197575</v>
      </c>
      <c r="T30" s="26">
        <v>7</v>
      </c>
      <c r="U30" s="21">
        <f t="shared" si="7"/>
        <v>1.2131715771230502</v>
      </c>
      <c r="V30" s="26">
        <v>0</v>
      </c>
      <c r="W30" s="20">
        <f t="shared" si="8"/>
        <v>0</v>
      </c>
      <c r="X30" s="26">
        <v>0</v>
      </c>
      <c r="Y30" s="20">
        <f t="shared" si="9"/>
        <v>0</v>
      </c>
      <c r="Z30" s="26">
        <v>110</v>
      </c>
      <c r="AA30" s="20">
        <f t="shared" si="10"/>
        <v>19.064124783362217</v>
      </c>
      <c r="AB30" s="26">
        <v>2</v>
      </c>
      <c r="AC30" s="20">
        <f t="shared" si="14"/>
        <v>0.3466204506065858</v>
      </c>
      <c r="AD30" s="26">
        <v>18</v>
      </c>
      <c r="AE30" s="20">
        <f t="shared" si="11"/>
        <v>3.119584055459272</v>
      </c>
      <c r="AF30" s="26">
        <v>21</v>
      </c>
      <c r="AG30" s="20">
        <f t="shared" si="12"/>
        <v>3.6395147313691507</v>
      </c>
      <c r="AH30" s="26">
        <v>53</v>
      </c>
      <c r="AI30" s="20">
        <f t="shared" si="13"/>
        <v>9.185441941074524</v>
      </c>
    </row>
    <row r="31" spans="1:35" s="6" customFormat="1" ht="18.75" thickBot="1">
      <c r="A31" s="5">
        <v>26</v>
      </c>
      <c r="B31" s="5" t="s">
        <v>23</v>
      </c>
      <c r="C31" s="5"/>
      <c r="D31" s="22"/>
      <c r="E31" s="24">
        <v>559</v>
      </c>
      <c r="F31" s="5"/>
      <c r="G31" s="5"/>
      <c r="H31" s="25">
        <v>507</v>
      </c>
      <c r="I31" s="20">
        <f t="shared" si="0"/>
        <v>90.69767441860465</v>
      </c>
      <c r="J31" s="26">
        <v>15</v>
      </c>
      <c r="K31" s="20">
        <f t="shared" si="1"/>
        <v>2.9585798816568047</v>
      </c>
      <c r="L31" s="26">
        <v>1</v>
      </c>
      <c r="M31" s="20">
        <f t="shared" si="2"/>
        <v>0.19723865877712032</v>
      </c>
      <c r="N31" s="14">
        <f t="shared" si="3"/>
        <v>491</v>
      </c>
      <c r="O31" s="20">
        <f t="shared" si="4"/>
        <v>96.84418145956607</v>
      </c>
      <c r="P31" s="26">
        <v>368</v>
      </c>
      <c r="Q31" s="21">
        <f t="shared" si="5"/>
        <v>74.949083503055</v>
      </c>
      <c r="R31" s="26">
        <v>3</v>
      </c>
      <c r="S31" s="21">
        <f t="shared" si="6"/>
        <v>0.6109979633401222</v>
      </c>
      <c r="T31" s="26">
        <v>8</v>
      </c>
      <c r="U31" s="21">
        <f t="shared" si="7"/>
        <v>1.629327902240326</v>
      </c>
      <c r="V31" s="26">
        <v>0</v>
      </c>
      <c r="W31" s="20">
        <f t="shared" si="8"/>
        <v>0</v>
      </c>
      <c r="X31" s="26">
        <v>0</v>
      </c>
      <c r="Y31" s="20">
        <f t="shared" si="9"/>
        <v>0</v>
      </c>
      <c r="Z31" s="26">
        <v>63</v>
      </c>
      <c r="AA31" s="20">
        <f t="shared" si="10"/>
        <v>12.830957230142566</v>
      </c>
      <c r="AB31" s="26">
        <v>5</v>
      </c>
      <c r="AC31" s="20">
        <f t="shared" si="14"/>
        <v>1.0183299389002036</v>
      </c>
      <c r="AD31" s="26">
        <v>5</v>
      </c>
      <c r="AE31" s="20">
        <f t="shared" si="11"/>
        <v>1.0183299389002036</v>
      </c>
      <c r="AF31" s="26">
        <v>8</v>
      </c>
      <c r="AG31" s="20">
        <f t="shared" si="12"/>
        <v>1.629327902240326</v>
      </c>
      <c r="AH31" s="26">
        <v>31</v>
      </c>
      <c r="AI31" s="20">
        <f t="shared" si="13"/>
        <v>6.313645621181263</v>
      </c>
    </row>
    <row r="32" spans="1:35" s="6" customFormat="1" ht="18.75" thickBot="1">
      <c r="A32" s="5">
        <v>27</v>
      </c>
      <c r="B32" s="5" t="s">
        <v>23</v>
      </c>
      <c r="C32" s="5"/>
      <c r="D32" s="22"/>
      <c r="E32" s="24">
        <v>671</v>
      </c>
      <c r="F32" s="5"/>
      <c r="G32" s="5"/>
      <c r="H32" s="25">
        <v>595</v>
      </c>
      <c r="I32" s="20">
        <f t="shared" si="0"/>
        <v>88.67362146050671</v>
      </c>
      <c r="J32" s="26">
        <v>12</v>
      </c>
      <c r="K32" s="20">
        <f t="shared" si="1"/>
        <v>2.0168067226890756</v>
      </c>
      <c r="L32" s="26">
        <v>7</v>
      </c>
      <c r="M32" s="20">
        <f t="shared" si="2"/>
        <v>1.1764705882352942</v>
      </c>
      <c r="N32" s="14">
        <f t="shared" si="3"/>
        <v>576</v>
      </c>
      <c r="O32" s="20">
        <f t="shared" si="4"/>
        <v>96.80672268907563</v>
      </c>
      <c r="P32" s="26">
        <v>337</v>
      </c>
      <c r="Q32" s="21">
        <f t="shared" si="5"/>
        <v>58.50694444444444</v>
      </c>
      <c r="R32" s="26">
        <v>4</v>
      </c>
      <c r="S32" s="21">
        <f t="shared" si="6"/>
        <v>0.6944444444444444</v>
      </c>
      <c r="T32" s="26">
        <v>9</v>
      </c>
      <c r="U32" s="21">
        <f t="shared" si="7"/>
        <v>1.5625</v>
      </c>
      <c r="V32" s="26">
        <v>0</v>
      </c>
      <c r="W32" s="20">
        <f t="shared" si="8"/>
        <v>0</v>
      </c>
      <c r="X32" s="26">
        <v>0</v>
      </c>
      <c r="Y32" s="20">
        <f t="shared" si="9"/>
        <v>0</v>
      </c>
      <c r="Z32" s="26">
        <v>154</v>
      </c>
      <c r="AA32" s="20">
        <f t="shared" si="10"/>
        <v>26.73611111111111</v>
      </c>
      <c r="AB32" s="26">
        <v>1</v>
      </c>
      <c r="AC32" s="20">
        <f t="shared" si="14"/>
        <v>0.1736111111111111</v>
      </c>
      <c r="AD32" s="26">
        <v>14</v>
      </c>
      <c r="AE32" s="20">
        <f t="shared" si="11"/>
        <v>2.4305555555555554</v>
      </c>
      <c r="AF32" s="26">
        <v>8</v>
      </c>
      <c r="AG32" s="20">
        <f t="shared" si="12"/>
        <v>1.3888888888888888</v>
      </c>
      <c r="AH32" s="26">
        <v>49</v>
      </c>
      <c r="AI32" s="20">
        <f t="shared" si="13"/>
        <v>8.506944444444445</v>
      </c>
    </row>
    <row r="33" spans="1:35" s="6" customFormat="1" ht="18.75" thickBot="1">
      <c r="A33" s="5">
        <v>28</v>
      </c>
      <c r="B33" s="5" t="s">
        <v>23</v>
      </c>
      <c r="C33" s="5"/>
      <c r="D33" s="22"/>
      <c r="E33" s="24">
        <v>419</v>
      </c>
      <c r="F33" s="5"/>
      <c r="G33" s="5"/>
      <c r="H33" s="25">
        <v>389</v>
      </c>
      <c r="I33" s="20">
        <f t="shared" si="0"/>
        <v>92.8400954653938</v>
      </c>
      <c r="J33" s="26">
        <v>12</v>
      </c>
      <c r="K33" s="20">
        <f t="shared" si="1"/>
        <v>3.0848329048843186</v>
      </c>
      <c r="L33" s="26">
        <v>3</v>
      </c>
      <c r="M33" s="20">
        <f t="shared" si="2"/>
        <v>0.7712082262210797</v>
      </c>
      <c r="N33" s="14">
        <f t="shared" si="3"/>
        <v>374</v>
      </c>
      <c r="O33" s="20">
        <f t="shared" si="4"/>
        <v>96.1439588688946</v>
      </c>
      <c r="P33" s="27">
        <v>227</v>
      </c>
      <c r="Q33" s="21">
        <f t="shared" si="5"/>
        <v>60.6951871657754</v>
      </c>
      <c r="R33" s="26">
        <v>4</v>
      </c>
      <c r="S33" s="21">
        <f t="shared" si="6"/>
        <v>1.0695187165775402</v>
      </c>
      <c r="T33" s="26">
        <v>6</v>
      </c>
      <c r="U33" s="21">
        <f t="shared" si="7"/>
        <v>1.6042780748663101</v>
      </c>
      <c r="V33" s="26">
        <v>0</v>
      </c>
      <c r="W33" s="20">
        <f t="shared" si="8"/>
        <v>0</v>
      </c>
      <c r="X33" s="26">
        <v>0</v>
      </c>
      <c r="Y33" s="20">
        <f t="shared" si="9"/>
        <v>0</v>
      </c>
      <c r="Z33" s="26">
        <v>85</v>
      </c>
      <c r="AA33" s="20">
        <f t="shared" si="10"/>
        <v>22.727272727272727</v>
      </c>
      <c r="AB33" s="26">
        <v>6</v>
      </c>
      <c r="AC33" s="20">
        <f t="shared" si="14"/>
        <v>1.6042780748663101</v>
      </c>
      <c r="AD33" s="26">
        <v>8</v>
      </c>
      <c r="AE33" s="20">
        <f t="shared" si="11"/>
        <v>2.1390374331550803</v>
      </c>
      <c r="AF33" s="26">
        <v>4</v>
      </c>
      <c r="AG33" s="20">
        <f t="shared" si="12"/>
        <v>1.0695187165775402</v>
      </c>
      <c r="AH33" s="26">
        <v>34</v>
      </c>
      <c r="AI33" s="20">
        <f t="shared" si="13"/>
        <v>9.090909090909092</v>
      </c>
    </row>
    <row r="34" spans="1:35" s="6" customFormat="1" ht="18.75" thickBot="1">
      <c r="A34" s="5">
        <v>29</v>
      </c>
      <c r="B34" s="5" t="s">
        <v>23</v>
      </c>
      <c r="C34" s="5"/>
      <c r="D34" s="22"/>
      <c r="E34" s="24">
        <v>697</v>
      </c>
      <c r="F34" s="5"/>
      <c r="G34" s="5"/>
      <c r="H34" s="25">
        <v>636</v>
      </c>
      <c r="I34" s="20">
        <f t="shared" si="0"/>
        <v>91.24820659971306</v>
      </c>
      <c r="J34" s="26">
        <v>12</v>
      </c>
      <c r="K34" s="20">
        <f t="shared" si="1"/>
        <v>1.8867924528301887</v>
      </c>
      <c r="L34" s="26">
        <v>6</v>
      </c>
      <c r="M34" s="20">
        <f t="shared" si="2"/>
        <v>0.9433962264150944</v>
      </c>
      <c r="N34" s="14">
        <f t="shared" si="3"/>
        <v>618</v>
      </c>
      <c r="O34" s="20">
        <f t="shared" si="4"/>
        <v>97.16981132075472</v>
      </c>
      <c r="P34" s="26">
        <v>463</v>
      </c>
      <c r="Q34" s="21">
        <f t="shared" si="5"/>
        <v>74.91909385113269</v>
      </c>
      <c r="R34" s="26">
        <v>9</v>
      </c>
      <c r="S34" s="21">
        <f t="shared" si="6"/>
        <v>1.4563106796116505</v>
      </c>
      <c r="T34" s="26">
        <v>5</v>
      </c>
      <c r="U34" s="21">
        <f t="shared" si="7"/>
        <v>0.8090614886731392</v>
      </c>
      <c r="V34" s="26">
        <v>0</v>
      </c>
      <c r="W34" s="20">
        <f t="shared" si="8"/>
        <v>0</v>
      </c>
      <c r="X34" s="26">
        <v>0</v>
      </c>
      <c r="Y34" s="20">
        <f t="shared" si="9"/>
        <v>0</v>
      </c>
      <c r="Z34" s="26">
        <v>72</v>
      </c>
      <c r="AA34" s="20">
        <f t="shared" si="10"/>
        <v>11.650485436893204</v>
      </c>
      <c r="AB34" s="26">
        <v>1</v>
      </c>
      <c r="AC34" s="20">
        <f t="shared" si="14"/>
        <v>0.16181229773462782</v>
      </c>
      <c r="AD34" s="26">
        <v>8</v>
      </c>
      <c r="AE34" s="20">
        <f t="shared" si="11"/>
        <v>1.2944983818770226</v>
      </c>
      <c r="AF34" s="26">
        <v>7</v>
      </c>
      <c r="AG34" s="20">
        <f t="shared" si="12"/>
        <v>1.132686084142395</v>
      </c>
      <c r="AH34" s="26">
        <v>51</v>
      </c>
      <c r="AI34" s="20">
        <f t="shared" si="13"/>
        <v>8.25242718446602</v>
      </c>
    </row>
    <row r="35" spans="1:35" s="6" customFormat="1" ht="18.75" thickBot="1">
      <c r="A35" s="5">
        <v>30</v>
      </c>
      <c r="B35" s="5" t="s">
        <v>23</v>
      </c>
      <c r="C35" s="5"/>
      <c r="D35" s="22"/>
      <c r="E35" s="24">
        <v>593</v>
      </c>
      <c r="F35" s="5"/>
      <c r="G35" s="5"/>
      <c r="H35" s="25">
        <v>544</v>
      </c>
      <c r="I35" s="20">
        <f t="shared" si="0"/>
        <v>91.73693086003372</v>
      </c>
      <c r="J35" s="26">
        <v>9</v>
      </c>
      <c r="K35" s="20">
        <f t="shared" si="1"/>
        <v>1.6544117647058822</v>
      </c>
      <c r="L35" s="26">
        <v>10</v>
      </c>
      <c r="M35" s="20">
        <f t="shared" si="2"/>
        <v>1.838235294117647</v>
      </c>
      <c r="N35" s="14">
        <f t="shared" si="3"/>
        <v>525</v>
      </c>
      <c r="O35" s="20">
        <f t="shared" si="4"/>
        <v>96.50735294117646</v>
      </c>
      <c r="P35" s="26">
        <v>393</v>
      </c>
      <c r="Q35" s="21">
        <f t="shared" si="5"/>
        <v>74.85714285714286</v>
      </c>
      <c r="R35" s="26">
        <v>2</v>
      </c>
      <c r="S35" s="21">
        <f t="shared" si="6"/>
        <v>0.38095238095238093</v>
      </c>
      <c r="T35" s="26">
        <v>5</v>
      </c>
      <c r="U35" s="21">
        <f t="shared" si="7"/>
        <v>0.9523809523809523</v>
      </c>
      <c r="V35" s="26">
        <v>4</v>
      </c>
      <c r="W35" s="20">
        <f t="shared" si="8"/>
        <v>0.7619047619047619</v>
      </c>
      <c r="X35" s="26">
        <v>1</v>
      </c>
      <c r="Y35" s="20">
        <f t="shared" si="9"/>
        <v>0.19047619047619047</v>
      </c>
      <c r="Z35" s="26">
        <v>77</v>
      </c>
      <c r="AA35" s="20">
        <f t="shared" si="10"/>
        <v>14.666666666666666</v>
      </c>
      <c r="AB35" s="26">
        <v>1</v>
      </c>
      <c r="AC35" s="20">
        <f t="shared" si="14"/>
        <v>0.19047619047619047</v>
      </c>
      <c r="AD35" s="26">
        <v>9</v>
      </c>
      <c r="AE35" s="20">
        <f t="shared" si="11"/>
        <v>1.7142857142857142</v>
      </c>
      <c r="AF35" s="26">
        <v>4</v>
      </c>
      <c r="AG35" s="20">
        <f t="shared" si="12"/>
        <v>0.7619047619047619</v>
      </c>
      <c r="AH35" s="26">
        <v>29</v>
      </c>
      <c r="AI35" s="20">
        <f t="shared" si="13"/>
        <v>5.523809523809524</v>
      </c>
    </row>
    <row r="36" spans="1:35" s="6" customFormat="1" ht="18.75" thickBot="1">
      <c r="A36" s="5">
        <v>31</v>
      </c>
      <c r="B36" s="5" t="s">
        <v>23</v>
      </c>
      <c r="C36" s="5"/>
      <c r="D36" s="22"/>
      <c r="E36" s="24">
        <v>703</v>
      </c>
      <c r="F36" s="5"/>
      <c r="G36" s="5"/>
      <c r="H36" s="25">
        <v>643</v>
      </c>
      <c r="I36" s="20">
        <f t="shared" si="0"/>
        <v>91.4651493598862</v>
      </c>
      <c r="J36" s="26">
        <v>6</v>
      </c>
      <c r="K36" s="20">
        <f t="shared" si="1"/>
        <v>0.9331259720062208</v>
      </c>
      <c r="L36" s="26">
        <v>10</v>
      </c>
      <c r="M36" s="20">
        <f t="shared" si="2"/>
        <v>1.5552099533437014</v>
      </c>
      <c r="N36" s="14">
        <f t="shared" si="3"/>
        <v>627</v>
      </c>
      <c r="O36" s="20">
        <f t="shared" si="4"/>
        <v>97.51166407465007</v>
      </c>
      <c r="P36" s="26">
        <v>392</v>
      </c>
      <c r="Q36" s="21">
        <f t="shared" si="5"/>
        <v>62.51993620414673</v>
      </c>
      <c r="R36" s="26">
        <v>8</v>
      </c>
      <c r="S36" s="21">
        <f t="shared" si="6"/>
        <v>1.2759170653907497</v>
      </c>
      <c r="T36" s="26">
        <v>18</v>
      </c>
      <c r="U36" s="21">
        <f t="shared" si="7"/>
        <v>2.8708133971291865</v>
      </c>
      <c r="V36" s="26">
        <v>0</v>
      </c>
      <c r="W36" s="20">
        <f t="shared" si="8"/>
        <v>0</v>
      </c>
      <c r="X36" s="26">
        <v>0</v>
      </c>
      <c r="Y36" s="20">
        <f t="shared" si="9"/>
        <v>0</v>
      </c>
      <c r="Z36" s="26">
        <v>107</v>
      </c>
      <c r="AA36" s="20">
        <f t="shared" si="10"/>
        <v>17.065390749601274</v>
      </c>
      <c r="AB36" s="26">
        <v>12</v>
      </c>
      <c r="AC36" s="20">
        <f t="shared" si="14"/>
        <v>1.9138755980861244</v>
      </c>
      <c r="AD36" s="26">
        <v>11</v>
      </c>
      <c r="AE36" s="20">
        <f t="shared" si="11"/>
        <v>1.7543859649122806</v>
      </c>
      <c r="AF36" s="26">
        <v>19</v>
      </c>
      <c r="AG36" s="20">
        <f t="shared" si="12"/>
        <v>3.0303030303030303</v>
      </c>
      <c r="AH36" s="26">
        <v>60</v>
      </c>
      <c r="AI36" s="20">
        <f t="shared" si="13"/>
        <v>9.569377990430622</v>
      </c>
    </row>
    <row r="37" spans="1:35" s="6" customFormat="1" ht="18.75" thickBot="1">
      <c r="A37" s="5">
        <v>32</v>
      </c>
      <c r="B37" s="5" t="s">
        <v>20</v>
      </c>
      <c r="C37" s="5"/>
      <c r="D37" s="22"/>
      <c r="E37" s="24">
        <v>671</v>
      </c>
      <c r="F37" s="5"/>
      <c r="G37" s="5"/>
      <c r="H37" s="25">
        <v>623</v>
      </c>
      <c r="I37" s="20">
        <f t="shared" si="0"/>
        <v>92.84649776453055</v>
      </c>
      <c r="J37" s="26">
        <v>14</v>
      </c>
      <c r="K37" s="20">
        <f t="shared" si="1"/>
        <v>2.247191011235955</v>
      </c>
      <c r="L37" s="26">
        <v>14</v>
      </c>
      <c r="M37" s="20">
        <f t="shared" si="2"/>
        <v>2.247191011235955</v>
      </c>
      <c r="N37" s="14">
        <f t="shared" si="3"/>
        <v>595</v>
      </c>
      <c r="O37" s="20">
        <f t="shared" si="4"/>
        <v>95.50561797752809</v>
      </c>
      <c r="P37" s="26">
        <v>405</v>
      </c>
      <c r="Q37" s="21">
        <f t="shared" si="5"/>
        <v>68.0672268907563</v>
      </c>
      <c r="R37" s="26">
        <v>2</v>
      </c>
      <c r="S37" s="21">
        <f t="shared" si="6"/>
        <v>0.33613445378151263</v>
      </c>
      <c r="T37" s="26">
        <v>14</v>
      </c>
      <c r="U37" s="21">
        <f t="shared" si="7"/>
        <v>2.3529411764705883</v>
      </c>
      <c r="V37" s="26">
        <v>0</v>
      </c>
      <c r="W37" s="20">
        <f t="shared" si="8"/>
        <v>0</v>
      </c>
      <c r="X37" s="26">
        <v>2</v>
      </c>
      <c r="Y37" s="20">
        <f t="shared" si="9"/>
        <v>0.33613445378151263</v>
      </c>
      <c r="Z37" s="26">
        <v>87</v>
      </c>
      <c r="AA37" s="20">
        <f t="shared" si="10"/>
        <v>14.621848739495798</v>
      </c>
      <c r="AB37" s="26">
        <v>0</v>
      </c>
      <c r="AC37" s="20">
        <f t="shared" si="14"/>
        <v>0</v>
      </c>
      <c r="AD37" s="26">
        <v>8</v>
      </c>
      <c r="AE37" s="20">
        <f t="shared" si="11"/>
        <v>1.3445378151260505</v>
      </c>
      <c r="AF37" s="26">
        <v>10</v>
      </c>
      <c r="AG37" s="20">
        <f t="shared" si="12"/>
        <v>1.680672268907563</v>
      </c>
      <c r="AH37" s="26">
        <v>67</v>
      </c>
      <c r="AI37" s="20">
        <f t="shared" si="13"/>
        <v>11.260504201680673</v>
      </c>
    </row>
    <row r="38" spans="1:35" s="6" customFormat="1" ht="18.75" thickBot="1">
      <c r="A38" s="5">
        <v>33</v>
      </c>
      <c r="B38" s="5" t="s">
        <v>20</v>
      </c>
      <c r="C38" s="5"/>
      <c r="D38" s="22"/>
      <c r="E38" s="24">
        <v>669</v>
      </c>
      <c r="F38" s="5"/>
      <c r="G38" s="5"/>
      <c r="H38" s="25">
        <v>618</v>
      </c>
      <c r="I38" s="20">
        <f t="shared" si="0"/>
        <v>92.37668161434978</v>
      </c>
      <c r="J38" s="26">
        <v>14</v>
      </c>
      <c r="K38" s="20">
        <f t="shared" si="1"/>
        <v>2.26537216828479</v>
      </c>
      <c r="L38" s="26">
        <v>6</v>
      </c>
      <c r="M38" s="20">
        <f t="shared" si="2"/>
        <v>0.970873786407767</v>
      </c>
      <c r="N38" s="14">
        <f t="shared" si="3"/>
        <v>598</v>
      </c>
      <c r="O38" s="20">
        <f t="shared" si="4"/>
        <v>96.76375404530744</v>
      </c>
      <c r="P38" s="26">
        <v>351</v>
      </c>
      <c r="Q38" s="21">
        <f t="shared" si="5"/>
        <v>58.69565217391305</v>
      </c>
      <c r="R38" s="26">
        <v>9</v>
      </c>
      <c r="S38" s="21">
        <f t="shared" si="6"/>
        <v>1.5050167224080269</v>
      </c>
      <c r="T38" s="26">
        <v>10</v>
      </c>
      <c r="U38" s="21">
        <f t="shared" si="7"/>
        <v>1.6722408026755853</v>
      </c>
      <c r="V38" s="26">
        <v>1</v>
      </c>
      <c r="W38" s="20">
        <f t="shared" si="8"/>
        <v>0.16722408026755853</v>
      </c>
      <c r="X38" s="26">
        <v>0</v>
      </c>
      <c r="Y38" s="20">
        <f t="shared" si="9"/>
        <v>0</v>
      </c>
      <c r="Z38" s="26">
        <v>143</v>
      </c>
      <c r="AA38" s="20">
        <f t="shared" si="10"/>
        <v>23.91304347826087</v>
      </c>
      <c r="AB38" s="26">
        <v>1</v>
      </c>
      <c r="AC38" s="20">
        <f t="shared" si="14"/>
        <v>0.16722408026755853</v>
      </c>
      <c r="AD38" s="26">
        <v>7</v>
      </c>
      <c r="AE38" s="20">
        <f t="shared" si="11"/>
        <v>1.1705685618729098</v>
      </c>
      <c r="AF38" s="26">
        <v>14</v>
      </c>
      <c r="AG38" s="20">
        <f t="shared" si="12"/>
        <v>2.3411371237458196</v>
      </c>
      <c r="AH38" s="26">
        <v>62</v>
      </c>
      <c r="AI38" s="20">
        <f t="shared" si="13"/>
        <v>10.367892976588628</v>
      </c>
    </row>
    <row r="39" spans="1:35" s="6" customFormat="1" ht="18.75" thickBot="1">
      <c r="A39" s="5">
        <v>34</v>
      </c>
      <c r="B39" s="5" t="s">
        <v>22</v>
      </c>
      <c r="C39" s="5"/>
      <c r="D39" s="22"/>
      <c r="E39" s="24">
        <v>666</v>
      </c>
      <c r="F39" s="5"/>
      <c r="G39" s="5"/>
      <c r="H39" s="25">
        <v>584</v>
      </c>
      <c r="I39" s="20">
        <f t="shared" si="0"/>
        <v>87.68768768768768</v>
      </c>
      <c r="J39" s="26">
        <v>8</v>
      </c>
      <c r="K39" s="20">
        <f t="shared" si="1"/>
        <v>1.36986301369863</v>
      </c>
      <c r="L39" s="26">
        <v>5</v>
      </c>
      <c r="M39" s="20">
        <f t="shared" si="2"/>
        <v>0.8561643835616438</v>
      </c>
      <c r="N39" s="14">
        <f t="shared" si="3"/>
        <v>571</v>
      </c>
      <c r="O39" s="20">
        <f t="shared" si="4"/>
        <v>97.77397260273973</v>
      </c>
      <c r="P39" s="26">
        <v>439</v>
      </c>
      <c r="Q39" s="21">
        <f t="shared" si="5"/>
        <v>76.88266199649738</v>
      </c>
      <c r="R39" s="26">
        <v>3</v>
      </c>
      <c r="S39" s="21">
        <f t="shared" si="6"/>
        <v>0.5253940455341506</v>
      </c>
      <c r="T39" s="26">
        <v>4</v>
      </c>
      <c r="U39" s="21">
        <f t="shared" si="7"/>
        <v>0.7005253940455342</v>
      </c>
      <c r="V39" s="26">
        <v>0</v>
      </c>
      <c r="W39" s="20">
        <f t="shared" si="8"/>
        <v>0</v>
      </c>
      <c r="X39" s="26">
        <v>1</v>
      </c>
      <c r="Y39" s="20">
        <f t="shared" si="9"/>
        <v>0.17513134851138354</v>
      </c>
      <c r="Z39" s="26">
        <v>82</v>
      </c>
      <c r="AA39" s="20">
        <f t="shared" si="10"/>
        <v>14.360770577933451</v>
      </c>
      <c r="AB39" s="26">
        <v>6</v>
      </c>
      <c r="AC39" s="20">
        <f t="shared" si="14"/>
        <v>1.0507880910683012</v>
      </c>
      <c r="AD39" s="26">
        <v>7</v>
      </c>
      <c r="AE39" s="20">
        <f t="shared" si="11"/>
        <v>1.2259194395796849</v>
      </c>
      <c r="AF39" s="26">
        <v>2</v>
      </c>
      <c r="AG39" s="20">
        <f t="shared" si="12"/>
        <v>0.3502626970227671</v>
      </c>
      <c r="AH39" s="26">
        <v>26</v>
      </c>
      <c r="AI39" s="20">
        <f t="shared" si="13"/>
        <v>4.553415061295972</v>
      </c>
    </row>
    <row r="40" spans="1:35" s="6" customFormat="1" ht="18.75" thickBot="1">
      <c r="A40" s="5">
        <v>35</v>
      </c>
      <c r="B40" s="5" t="s">
        <v>22</v>
      </c>
      <c r="C40" s="5"/>
      <c r="D40" s="22"/>
      <c r="E40" s="24">
        <v>713</v>
      </c>
      <c r="F40" s="5"/>
      <c r="G40" s="5"/>
      <c r="H40" s="25">
        <v>681</v>
      </c>
      <c r="I40" s="20">
        <f t="shared" si="0"/>
        <v>95.51192145862552</v>
      </c>
      <c r="J40" s="26">
        <v>5</v>
      </c>
      <c r="K40" s="20">
        <f t="shared" si="1"/>
        <v>0.7342143906020558</v>
      </c>
      <c r="L40" s="26">
        <v>12</v>
      </c>
      <c r="M40" s="20">
        <f t="shared" si="2"/>
        <v>1.7621145374449338</v>
      </c>
      <c r="N40" s="14">
        <f t="shared" si="3"/>
        <v>664</v>
      </c>
      <c r="O40" s="20">
        <f t="shared" si="4"/>
        <v>97.50367107195301</v>
      </c>
      <c r="P40" s="26">
        <v>479</v>
      </c>
      <c r="Q40" s="21">
        <f t="shared" si="5"/>
        <v>72.13855421686748</v>
      </c>
      <c r="R40" s="26">
        <v>3</v>
      </c>
      <c r="S40" s="21">
        <f t="shared" si="6"/>
        <v>0.45180722891566266</v>
      </c>
      <c r="T40" s="26">
        <v>4</v>
      </c>
      <c r="U40" s="21">
        <f t="shared" si="7"/>
        <v>0.6024096385542169</v>
      </c>
      <c r="V40" s="26">
        <v>1</v>
      </c>
      <c r="W40" s="20">
        <f t="shared" si="8"/>
        <v>0.15060240963855423</v>
      </c>
      <c r="X40" s="26">
        <v>0</v>
      </c>
      <c r="Y40" s="20">
        <f t="shared" si="9"/>
        <v>0</v>
      </c>
      <c r="Z40" s="26">
        <v>128</v>
      </c>
      <c r="AA40" s="20">
        <f t="shared" si="10"/>
        <v>19.27710843373494</v>
      </c>
      <c r="AB40" s="26">
        <v>1</v>
      </c>
      <c r="AC40" s="20">
        <f t="shared" si="14"/>
        <v>0.15060240963855423</v>
      </c>
      <c r="AD40" s="26">
        <v>5</v>
      </c>
      <c r="AE40" s="20">
        <f t="shared" si="11"/>
        <v>0.7530120481927711</v>
      </c>
      <c r="AF40" s="26">
        <v>7</v>
      </c>
      <c r="AG40" s="20">
        <f t="shared" si="12"/>
        <v>1.0542168674698795</v>
      </c>
      <c r="AH40" s="26">
        <v>36</v>
      </c>
      <c r="AI40" s="20">
        <f t="shared" si="13"/>
        <v>5.421686746987952</v>
      </c>
    </row>
    <row r="41" spans="2:35" s="6" customFormat="1" ht="18.75" thickBot="1">
      <c r="B41" s="11" t="s">
        <v>33</v>
      </c>
      <c r="C41" s="8"/>
      <c r="D41" s="23"/>
      <c r="E41" s="28">
        <f>SUM(E6:E40)</f>
        <v>19707</v>
      </c>
      <c r="F41" s="28"/>
      <c r="G41" s="28"/>
      <c r="H41" s="29">
        <f>SUM(H6:H40)</f>
        <v>17912</v>
      </c>
      <c r="I41" s="30">
        <f t="shared" si="0"/>
        <v>90.89156137413102</v>
      </c>
      <c r="J41" s="31">
        <f>SUM(J6:J40)</f>
        <v>322</v>
      </c>
      <c r="K41" s="30">
        <f t="shared" si="1"/>
        <v>1.7976775346136669</v>
      </c>
      <c r="L41" s="31">
        <f>SUM(L6:L40)</f>
        <v>252</v>
      </c>
      <c r="M41" s="30">
        <f t="shared" si="2"/>
        <v>1.4068780705672175</v>
      </c>
      <c r="N41" s="32">
        <f t="shared" si="3"/>
        <v>17338</v>
      </c>
      <c r="O41" s="30">
        <f t="shared" si="4"/>
        <v>96.79544439481911</v>
      </c>
      <c r="P41" s="33">
        <f>SUM(P6:P40)</f>
        <v>10878</v>
      </c>
      <c r="Q41" s="34">
        <f t="shared" si="5"/>
        <v>62.740800553697085</v>
      </c>
      <c r="R41" s="35">
        <f>SUM(R6:R40)</f>
        <v>222</v>
      </c>
      <c r="S41" s="34">
        <f t="shared" si="6"/>
        <v>1.2804245010958588</v>
      </c>
      <c r="T41" s="36">
        <f>SUM(T6:T40)</f>
        <v>371</v>
      </c>
      <c r="U41" s="34">
        <f t="shared" si="7"/>
        <v>2.1398085130926288</v>
      </c>
      <c r="V41" s="31">
        <f>SUM(V6:V40)</f>
        <v>13</v>
      </c>
      <c r="W41" s="30">
        <f t="shared" si="8"/>
        <v>0.07497981312723498</v>
      </c>
      <c r="X41" s="31">
        <f>SUM(X6:X40)</f>
        <v>16</v>
      </c>
      <c r="Y41" s="30">
        <f t="shared" si="9"/>
        <v>0.09228284692582767</v>
      </c>
      <c r="Z41" s="28">
        <f>SUM(Z6:Z40)</f>
        <v>3615</v>
      </c>
      <c r="AA41" s="30">
        <f t="shared" si="10"/>
        <v>20.850155727304188</v>
      </c>
      <c r="AB41" s="37">
        <f>SUM(AB6:AB40)</f>
        <v>116</v>
      </c>
      <c r="AC41" s="30">
        <f t="shared" si="14"/>
        <v>0.6690506402122506</v>
      </c>
      <c r="AD41" s="28">
        <f>SUM(AD6:AD40)</f>
        <v>354</v>
      </c>
      <c r="AE41" s="30">
        <f t="shared" si="11"/>
        <v>2.041757988233937</v>
      </c>
      <c r="AF41" s="36">
        <f>SUM(AF6:AF40)</f>
        <v>309</v>
      </c>
      <c r="AG41" s="30">
        <f t="shared" si="12"/>
        <v>1.7822124812550466</v>
      </c>
      <c r="AH41" s="32">
        <f>SUM(AH6:AH40)</f>
        <v>1437</v>
      </c>
      <c r="AI41" s="30">
        <f t="shared" si="13"/>
        <v>8.288153189525897</v>
      </c>
    </row>
    <row r="42" spans="7:17" ht="12.75">
      <c r="G42" s="16"/>
      <c r="H42" s="17"/>
      <c r="I42" s="16"/>
      <c r="P42" s="19"/>
      <c r="Q42" s="16"/>
    </row>
    <row r="43" spans="2:17" ht="18">
      <c r="B43" s="9" t="s">
        <v>25</v>
      </c>
      <c r="G43" s="16"/>
      <c r="H43" s="17"/>
      <c r="I43" s="16"/>
      <c r="P43" s="19"/>
      <c r="Q43" s="16"/>
    </row>
    <row r="44" spans="7:17" ht="12.75">
      <c r="G44" s="16"/>
      <c r="H44" s="17"/>
      <c r="I44" s="16"/>
      <c r="P44" s="19"/>
      <c r="Q44" s="16"/>
    </row>
    <row r="45" spans="2:9" ht="18">
      <c r="B45" s="6"/>
      <c r="C45" s="6"/>
      <c r="D45" s="6"/>
      <c r="E45" s="6"/>
      <c r="F45" s="6"/>
      <c r="G45" s="18"/>
      <c r="H45" s="18"/>
      <c r="I45" s="16"/>
    </row>
  </sheetData>
  <mergeCells count="19">
    <mergeCell ref="J4:K4"/>
    <mergeCell ref="L4:M4"/>
    <mergeCell ref="P4:Q4"/>
    <mergeCell ref="F4:I4"/>
    <mergeCell ref="N4:O4"/>
    <mergeCell ref="AF4:AG4"/>
    <mergeCell ref="X4:Y4"/>
    <mergeCell ref="AB4:AC4"/>
    <mergeCell ref="AH4:AI4"/>
    <mergeCell ref="B4:B5"/>
    <mergeCell ref="C4:E4"/>
    <mergeCell ref="T4:U4"/>
    <mergeCell ref="A2:AI2"/>
    <mergeCell ref="A3:AI3"/>
    <mergeCell ref="A4:A5"/>
    <mergeCell ref="R4:S4"/>
    <mergeCell ref="V4:W4"/>
    <mergeCell ref="Z4:AA4"/>
    <mergeCell ref="AD4:AE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chesi</cp:lastModifiedBy>
  <cp:lastPrinted>2013-09-03T20:06:55Z</cp:lastPrinted>
  <dcterms:created xsi:type="dcterms:W3CDTF">2013-09-03T06:46:10Z</dcterms:created>
  <dcterms:modified xsi:type="dcterms:W3CDTF">2014-03-21T18:25:39Z</dcterms:modified>
  <cp:category/>
  <cp:version/>
  <cp:contentType/>
  <cp:contentStatus/>
</cp:coreProperties>
</file>