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7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'Foglio1'!$A$1:$AN$45</definedName>
  </definedNames>
  <calcPr fullCalcOnLoad="1"/>
</workbook>
</file>

<file path=xl/sharedStrings.xml><?xml version="1.0" encoding="utf-8"?>
<sst xmlns="http://schemas.openxmlformats.org/spreadsheetml/2006/main" count="95" uniqueCount="41">
  <si>
    <t>COMUNE DI SAN MINIATO</t>
  </si>
  <si>
    <t>Seggio</t>
  </si>
  <si>
    <t>LOCALITA'</t>
  </si>
  <si>
    <t xml:space="preserve">votanti </t>
  </si>
  <si>
    <t>bianche</t>
  </si>
  <si>
    <t>nulle</t>
  </si>
  <si>
    <t>Partito Comunista Italiano</t>
  </si>
  <si>
    <t>Partito Socialista Italiano</t>
  </si>
  <si>
    <t>Movimento Sociale Italiano</t>
  </si>
  <si>
    <t>Democrazia Cristiana</t>
  </si>
  <si>
    <t>voti</t>
  </si>
  <si>
    <t>%</t>
  </si>
  <si>
    <t>San Miniato</t>
  </si>
  <si>
    <t>La Scala</t>
  </si>
  <si>
    <t>Ponte a Elsa</t>
  </si>
  <si>
    <t>Volpaio</t>
  </si>
  <si>
    <t>Corazzano</t>
  </si>
  <si>
    <t>Balconevisi</t>
  </si>
  <si>
    <t>La Serra</t>
  </si>
  <si>
    <t>Stibbio</t>
  </si>
  <si>
    <t>San Donato</t>
  </si>
  <si>
    <t>Ponte a Egola</t>
  </si>
  <si>
    <t>Cigoli</t>
  </si>
  <si>
    <t>San Miniato Basso</t>
  </si>
  <si>
    <t>Isola</t>
  </si>
  <si>
    <t>* - Seggio Speciale Ospedaliero</t>
  </si>
  <si>
    <t>Democrazia Proletaria</t>
  </si>
  <si>
    <t>Iscritti al voto</t>
  </si>
  <si>
    <t>M</t>
  </si>
  <si>
    <t>F</t>
  </si>
  <si>
    <t>Tot</t>
  </si>
  <si>
    <t>Totali</t>
  </si>
  <si>
    <t>Voti Validi</t>
  </si>
  <si>
    <t>Partito Social Demcratico</t>
  </si>
  <si>
    <t>Partito Democratico Autonom/Ecologia</t>
  </si>
  <si>
    <t>Toscana Lista Verde</t>
  </si>
  <si>
    <t>Partito Repubblicano Italiano</t>
  </si>
  <si>
    <t>Pensionati Alleanza Italiana</t>
  </si>
  <si>
    <t>Partito Liberale Italiano</t>
  </si>
  <si>
    <t>Partito Nazionale Pensionati</t>
  </si>
  <si>
    <t xml:space="preserve">Elezioni Regionali del 12 maggio 1985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</si>
</sst>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26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3" fontId="5" fillId="0" borderId="2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" fontId="10" fillId="2" borderId="1" xfId="0" applyNumberFormat="1" applyFont="1" applyFill="1" applyBorder="1" applyAlignment="1">
      <alignment/>
    </xf>
    <xf numFmtId="2" fontId="10" fillId="2" borderId="1" xfId="0" applyNumberFormat="1" applyFont="1" applyFill="1" applyBorder="1" applyAlignment="1">
      <alignment/>
    </xf>
    <xf numFmtId="0" fontId="5" fillId="0" borderId="3" xfId="0" applyFont="1" applyBorder="1" applyAlignment="1">
      <alignment/>
    </xf>
    <xf numFmtId="3" fontId="5" fillId="0" borderId="4" xfId="0" applyNumberFormat="1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 horizontal="center"/>
    </xf>
    <xf numFmtId="2" fontId="11" fillId="2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tabSelected="1" workbookViewId="0" topLeftCell="U1">
      <selection activeCell="AM48" sqref="AM48"/>
    </sheetView>
  </sheetViews>
  <sheetFormatPr defaultColWidth="9.140625" defaultRowHeight="12.75"/>
  <cols>
    <col min="1" max="1" width="10.421875" style="0" customWidth="1"/>
    <col min="2" max="2" width="23.7109375" style="0" customWidth="1"/>
    <col min="3" max="3" width="8.00390625" style="0" customWidth="1"/>
    <col min="4" max="4" width="8.28125" style="0" customWidth="1"/>
    <col min="5" max="5" width="11.8515625" style="0" customWidth="1"/>
    <col min="6" max="6" width="6.28125" style="0" customWidth="1"/>
    <col min="7" max="7" width="6.421875" style="0" customWidth="1"/>
    <col min="8" max="8" width="10.28125" style="0" customWidth="1"/>
    <col min="9" max="9" width="8.421875" style="0" customWidth="1"/>
    <col min="14" max="14" width="9.8515625" style="0" customWidth="1"/>
    <col min="16" max="16" width="10.7109375" style="0" customWidth="1"/>
    <col min="20" max="20" width="12.140625" style="0" customWidth="1"/>
    <col min="21" max="21" width="9.8515625" style="0" customWidth="1"/>
    <col min="23" max="25" width="10.140625" style="0" customWidth="1"/>
    <col min="30" max="30" width="9.421875" style="0" customWidth="1"/>
    <col min="32" max="32" width="10.00390625" style="0" customWidth="1"/>
    <col min="34" max="34" width="9.8515625" style="0" customWidth="1"/>
    <col min="37" max="37" width="10.28125" style="0" customWidth="1"/>
  </cols>
  <sheetData>
    <row r="1" spans="1:39" ht="28.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4.5" customHeight="1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1"/>
      <c r="AK2" s="1"/>
      <c r="AL2" s="1"/>
      <c r="AM2" s="1"/>
    </row>
    <row r="3" spans="1:39" ht="30.75" customHeight="1" thickBot="1">
      <c r="A3" s="48" t="s">
        <v>40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1"/>
      <c r="AK3" s="1"/>
      <c r="AL3" s="1"/>
      <c r="AM3" s="1"/>
    </row>
    <row r="4" spans="1:39" s="7" customFormat="1" ht="39.75" customHeight="1" thickBot="1">
      <c r="A4" s="49" t="s">
        <v>1</v>
      </c>
      <c r="B4" s="39" t="s">
        <v>2</v>
      </c>
      <c r="C4" s="41" t="s">
        <v>27</v>
      </c>
      <c r="D4" s="42"/>
      <c r="E4" s="43"/>
      <c r="F4" s="53" t="s">
        <v>3</v>
      </c>
      <c r="G4" s="54"/>
      <c r="H4" s="54"/>
      <c r="I4" s="55"/>
      <c r="J4" s="58" t="s">
        <v>4</v>
      </c>
      <c r="K4" s="59"/>
      <c r="L4" s="58" t="s">
        <v>5</v>
      </c>
      <c r="M4" s="60"/>
      <c r="N4" s="53" t="s">
        <v>32</v>
      </c>
      <c r="O4" s="56"/>
      <c r="P4" s="51" t="s">
        <v>6</v>
      </c>
      <c r="Q4" s="52"/>
      <c r="R4" s="51" t="s">
        <v>26</v>
      </c>
      <c r="S4" s="52"/>
      <c r="T4" s="44" t="s">
        <v>7</v>
      </c>
      <c r="U4" s="45"/>
      <c r="V4" s="51" t="s">
        <v>8</v>
      </c>
      <c r="W4" s="52"/>
      <c r="X4" s="51" t="s">
        <v>34</v>
      </c>
      <c r="Y4" s="52"/>
      <c r="Z4" s="44" t="s">
        <v>33</v>
      </c>
      <c r="AA4" s="45"/>
      <c r="AB4" s="44" t="s">
        <v>35</v>
      </c>
      <c r="AC4" s="45"/>
      <c r="AD4" s="44" t="s">
        <v>36</v>
      </c>
      <c r="AE4" s="45"/>
      <c r="AF4" s="44" t="s">
        <v>37</v>
      </c>
      <c r="AG4" s="45"/>
      <c r="AH4" s="44" t="s">
        <v>38</v>
      </c>
      <c r="AI4" s="45"/>
      <c r="AJ4" s="57" t="s">
        <v>39</v>
      </c>
      <c r="AK4" s="57"/>
      <c r="AL4" s="57" t="s">
        <v>9</v>
      </c>
      <c r="AM4" s="57"/>
    </row>
    <row r="5" spans="1:39" s="3" customFormat="1" ht="38.25" customHeight="1" thickBot="1">
      <c r="A5" s="50"/>
      <c r="B5" s="40"/>
      <c r="C5" s="15" t="s">
        <v>28</v>
      </c>
      <c r="D5" s="15" t="s">
        <v>29</v>
      </c>
      <c r="E5" s="15" t="s">
        <v>30</v>
      </c>
      <c r="F5" s="15" t="s">
        <v>28</v>
      </c>
      <c r="G5" s="15" t="s">
        <v>29</v>
      </c>
      <c r="H5" s="4" t="s">
        <v>30</v>
      </c>
      <c r="I5" s="10" t="s">
        <v>11</v>
      </c>
      <c r="J5" s="4" t="s">
        <v>10</v>
      </c>
      <c r="K5" s="12" t="s">
        <v>11</v>
      </c>
      <c r="L5" s="4" t="s">
        <v>10</v>
      </c>
      <c r="M5" s="10" t="s">
        <v>11</v>
      </c>
      <c r="N5" s="13" t="s">
        <v>10</v>
      </c>
      <c r="O5" s="10" t="s">
        <v>11</v>
      </c>
      <c r="P5" s="4" t="s">
        <v>10</v>
      </c>
      <c r="Q5" s="10" t="s">
        <v>11</v>
      </c>
      <c r="R5" s="4" t="s">
        <v>10</v>
      </c>
      <c r="S5" s="10" t="s">
        <v>11</v>
      </c>
      <c r="T5" s="13" t="s">
        <v>10</v>
      </c>
      <c r="U5" s="10" t="s">
        <v>11</v>
      </c>
      <c r="V5" s="4" t="s">
        <v>10</v>
      </c>
      <c r="W5" s="10" t="s">
        <v>11</v>
      </c>
      <c r="X5" s="4" t="s">
        <v>10</v>
      </c>
      <c r="Y5" s="10" t="s">
        <v>11</v>
      </c>
      <c r="Z5" s="4" t="s">
        <v>10</v>
      </c>
      <c r="AA5" s="10" t="s">
        <v>11</v>
      </c>
      <c r="AB5" s="13" t="s">
        <v>10</v>
      </c>
      <c r="AC5" s="10" t="s">
        <v>11</v>
      </c>
      <c r="AD5" s="4" t="s">
        <v>10</v>
      </c>
      <c r="AE5" s="10" t="s">
        <v>11</v>
      </c>
      <c r="AF5" s="13" t="s">
        <v>10</v>
      </c>
      <c r="AG5" s="10" t="s">
        <v>11</v>
      </c>
      <c r="AH5" s="13" t="s">
        <v>10</v>
      </c>
      <c r="AI5" s="10" t="s">
        <v>11</v>
      </c>
      <c r="AJ5" s="13" t="s">
        <v>10</v>
      </c>
      <c r="AK5" s="10" t="s">
        <v>11</v>
      </c>
      <c r="AL5" s="13" t="s">
        <v>10</v>
      </c>
      <c r="AM5" s="10" t="s">
        <v>11</v>
      </c>
    </row>
    <row r="6" spans="1:39" s="6" customFormat="1" ht="18.75" thickBot="1">
      <c r="A6" s="5">
        <v>1</v>
      </c>
      <c r="B6" s="5" t="s">
        <v>12</v>
      </c>
      <c r="C6" s="5"/>
      <c r="D6" s="22"/>
      <c r="E6" s="24">
        <v>602</v>
      </c>
      <c r="F6" s="5"/>
      <c r="G6" s="5"/>
      <c r="H6" s="25">
        <v>552</v>
      </c>
      <c r="I6" s="20">
        <f>H6*100/E6</f>
        <v>91.69435215946844</v>
      </c>
      <c r="J6" s="25">
        <v>18</v>
      </c>
      <c r="K6" s="20">
        <f>J6*100/H6</f>
        <v>3.260869565217391</v>
      </c>
      <c r="L6" s="25">
        <v>14</v>
      </c>
      <c r="M6" s="20">
        <f>L6*100/H6</f>
        <v>2.536231884057971</v>
      </c>
      <c r="N6" s="14">
        <f>H6-J6-L6</f>
        <v>520</v>
      </c>
      <c r="O6" s="20">
        <f>N6*100/H6</f>
        <v>94.20289855072464</v>
      </c>
      <c r="P6" s="26">
        <v>219</v>
      </c>
      <c r="Q6" s="21">
        <f>P6*100/N6</f>
        <v>42.11538461538461</v>
      </c>
      <c r="R6" s="26">
        <v>4</v>
      </c>
      <c r="S6" s="21">
        <f>R6*100/N6</f>
        <v>0.7692307692307693</v>
      </c>
      <c r="T6" s="26">
        <v>49</v>
      </c>
      <c r="U6" s="21">
        <f>T6*100/N6</f>
        <v>9.423076923076923</v>
      </c>
      <c r="V6" s="26">
        <v>22</v>
      </c>
      <c r="W6" s="20">
        <f>V6*100/N6</f>
        <v>4.230769230769231</v>
      </c>
      <c r="X6" s="26">
        <v>2</v>
      </c>
      <c r="Y6" s="20">
        <f>X6*100/N6</f>
        <v>0.38461538461538464</v>
      </c>
      <c r="Z6" s="26">
        <v>9</v>
      </c>
      <c r="AA6" s="20">
        <f>Z6*100/N6</f>
        <v>1.7307692307692308</v>
      </c>
      <c r="AB6" s="26">
        <v>11</v>
      </c>
      <c r="AC6" s="20">
        <f>AB6*100/N6</f>
        <v>2.1153846153846154</v>
      </c>
      <c r="AD6" s="26">
        <v>7</v>
      </c>
      <c r="AE6" s="20">
        <f>AD6*100/N6</f>
        <v>1.3461538461538463</v>
      </c>
      <c r="AF6" s="26">
        <v>4</v>
      </c>
      <c r="AG6" s="20">
        <f>AF6*100/N6</f>
        <v>0.7692307692307693</v>
      </c>
      <c r="AH6" s="26">
        <v>3</v>
      </c>
      <c r="AI6" s="20">
        <f>AH6*100/N6</f>
        <v>0.5769230769230769</v>
      </c>
      <c r="AJ6" s="28">
        <v>0</v>
      </c>
      <c r="AK6" s="20">
        <f>AJ6*100/N6</f>
        <v>0</v>
      </c>
      <c r="AL6" s="28">
        <v>190</v>
      </c>
      <c r="AM6" s="20">
        <f>AL6*100/N6</f>
        <v>36.53846153846154</v>
      </c>
    </row>
    <row r="7" spans="1:39" s="6" customFormat="1" ht="18.75" thickBot="1">
      <c r="A7" s="5">
        <v>2</v>
      </c>
      <c r="B7" s="5" t="s">
        <v>12</v>
      </c>
      <c r="C7" s="5"/>
      <c r="D7" s="22"/>
      <c r="E7" s="24">
        <v>625</v>
      </c>
      <c r="F7" s="5"/>
      <c r="G7" s="5"/>
      <c r="H7" s="25">
        <v>576</v>
      </c>
      <c r="I7" s="20">
        <f aca="true" t="shared" si="0" ref="I7:I41">H7*100/E7</f>
        <v>92.16</v>
      </c>
      <c r="J7" s="26">
        <v>18</v>
      </c>
      <c r="K7" s="20">
        <f aca="true" t="shared" si="1" ref="K7:K41">J7*100/H7</f>
        <v>3.125</v>
      </c>
      <c r="L7" s="26">
        <v>6</v>
      </c>
      <c r="M7" s="20">
        <f aca="true" t="shared" si="2" ref="M7:M41">L7*100/H7</f>
        <v>1.0416666666666667</v>
      </c>
      <c r="N7" s="14">
        <f aca="true" t="shared" si="3" ref="N7:N41">H7-J7-L7</f>
        <v>552</v>
      </c>
      <c r="O7" s="20">
        <f aca="true" t="shared" si="4" ref="O7:O41">N7*100/H7</f>
        <v>95.83333333333333</v>
      </c>
      <c r="P7" s="26">
        <v>171</v>
      </c>
      <c r="Q7" s="21">
        <f aca="true" t="shared" si="5" ref="Q7:Q41">P7*100/N7</f>
        <v>30.97826086956522</v>
      </c>
      <c r="R7" s="26">
        <v>7</v>
      </c>
      <c r="S7" s="21">
        <f aca="true" t="shared" si="6" ref="S7:S41">R7*100/N7</f>
        <v>1.2681159420289856</v>
      </c>
      <c r="T7" s="26">
        <v>79</v>
      </c>
      <c r="U7" s="21">
        <f aca="true" t="shared" si="7" ref="U7:U41">T7*100/N7</f>
        <v>14.31159420289855</v>
      </c>
      <c r="V7" s="26">
        <v>19</v>
      </c>
      <c r="W7" s="20">
        <f aca="true" t="shared" si="8" ref="W7:W41">V7*100/N7</f>
        <v>3.4420289855072466</v>
      </c>
      <c r="X7" s="26">
        <v>1</v>
      </c>
      <c r="Y7" s="20">
        <f aca="true" t="shared" si="9" ref="Y7:Y41">X7*100/N7</f>
        <v>0.18115942028985507</v>
      </c>
      <c r="Z7" s="26">
        <v>20</v>
      </c>
      <c r="AA7" s="20">
        <f aca="true" t="shared" si="10" ref="AA7:AA41">Z7*100/N7</f>
        <v>3.6231884057971016</v>
      </c>
      <c r="AB7" s="26">
        <v>11</v>
      </c>
      <c r="AC7" s="20">
        <f>AB7*100/N7</f>
        <v>1.9927536231884058</v>
      </c>
      <c r="AD7" s="26">
        <v>12</v>
      </c>
      <c r="AE7" s="20">
        <f aca="true" t="shared" si="11" ref="AE7:AE41">AD7*100/N7</f>
        <v>2.1739130434782608</v>
      </c>
      <c r="AF7" s="26">
        <v>0</v>
      </c>
      <c r="AG7" s="20">
        <f aca="true" t="shared" si="12" ref="AG7:AG41">AF7*100/N7</f>
        <v>0</v>
      </c>
      <c r="AH7" s="26">
        <v>3</v>
      </c>
      <c r="AI7" s="20">
        <f aca="true" t="shared" si="13" ref="AI7:AI41">AH7*100/N7</f>
        <v>0.5434782608695652</v>
      </c>
      <c r="AJ7" s="28">
        <v>1</v>
      </c>
      <c r="AK7" s="20">
        <f aca="true" t="shared" si="14" ref="AK7:AK41">AJ7*100/N7</f>
        <v>0.18115942028985507</v>
      </c>
      <c r="AL7" s="28">
        <v>228</v>
      </c>
      <c r="AM7" s="20">
        <f aca="true" t="shared" si="15" ref="AM7:AM41">AL7*100/N7</f>
        <v>41.30434782608695</v>
      </c>
    </row>
    <row r="8" spans="1:39" s="6" customFormat="1" ht="18.75" thickBot="1">
      <c r="A8" s="5">
        <v>3</v>
      </c>
      <c r="B8" s="5" t="s">
        <v>12</v>
      </c>
      <c r="C8" s="5"/>
      <c r="D8" s="22"/>
      <c r="E8" s="24">
        <v>561</v>
      </c>
      <c r="F8" s="5"/>
      <c r="G8" s="5"/>
      <c r="H8" s="25">
        <v>478</v>
      </c>
      <c r="I8" s="20">
        <f t="shared" si="0"/>
        <v>85.20499108734403</v>
      </c>
      <c r="J8" s="26">
        <v>9</v>
      </c>
      <c r="K8" s="20">
        <f t="shared" si="1"/>
        <v>1.8828451882845187</v>
      </c>
      <c r="L8" s="26">
        <v>14</v>
      </c>
      <c r="M8" s="20">
        <f t="shared" si="2"/>
        <v>2.928870292887029</v>
      </c>
      <c r="N8" s="14">
        <f t="shared" si="3"/>
        <v>455</v>
      </c>
      <c r="O8" s="20">
        <f t="shared" si="4"/>
        <v>95.18828451882845</v>
      </c>
      <c r="P8" s="26">
        <v>136</v>
      </c>
      <c r="Q8" s="21">
        <f t="shared" si="5"/>
        <v>29.89010989010989</v>
      </c>
      <c r="R8" s="26">
        <v>3</v>
      </c>
      <c r="S8" s="21">
        <f t="shared" si="6"/>
        <v>0.6593406593406593</v>
      </c>
      <c r="T8" s="26">
        <v>48</v>
      </c>
      <c r="U8" s="21">
        <f t="shared" si="7"/>
        <v>10.54945054945055</v>
      </c>
      <c r="V8" s="26">
        <v>21</v>
      </c>
      <c r="W8" s="20">
        <f t="shared" si="8"/>
        <v>4.615384615384615</v>
      </c>
      <c r="X8" s="26">
        <v>0</v>
      </c>
      <c r="Y8" s="20">
        <f t="shared" si="9"/>
        <v>0</v>
      </c>
      <c r="Z8" s="26">
        <v>37</v>
      </c>
      <c r="AA8" s="20">
        <f t="shared" si="10"/>
        <v>8.131868131868131</v>
      </c>
      <c r="AB8" s="26">
        <v>23</v>
      </c>
      <c r="AC8" s="20">
        <f aca="true" t="shared" si="16" ref="AC8:AC41">AB8*100/N8</f>
        <v>5.054945054945055</v>
      </c>
      <c r="AD8" s="26">
        <v>15</v>
      </c>
      <c r="AE8" s="20">
        <f t="shared" si="11"/>
        <v>3.2967032967032965</v>
      </c>
      <c r="AF8" s="26">
        <v>2</v>
      </c>
      <c r="AG8" s="20">
        <f t="shared" si="12"/>
        <v>0.43956043956043955</v>
      </c>
      <c r="AH8" s="26">
        <v>0</v>
      </c>
      <c r="AI8" s="20">
        <f t="shared" si="13"/>
        <v>0</v>
      </c>
      <c r="AJ8" s="28">
        <v>0</v>
      </c>
      <c r="AK8" s="20">
        <f t="shared" si="14"/>
        <v>0</v>
      </c>
      <c r="AL8" s="28">
        <v>170</v>
      </c>
      <c r="AM8" s="20">
        <f t="shared" si="15"/>
        <v>37.362637362637365</v>
      </c>
    </row>
    <row r="9" spans="1:39" s="6" customFormat="1" ht="18.75" thickBot="1">
      <c r="A9" s="5">
        <v>4</v>
      </c>
      <c r="B9" s="5" t="s">
        <v>12</v>
      </c>
      <c r="C9" s="5"/>
      <c r="D9" s="22"/>
      <c r="E9" s="24">
        <v>501</v>
      </c>
      <c r="F9" s="5"/>
      <c r="G9" s="5"/>
      <c r="H9" s="25">
        <v>461</v>
      </c>
      <c r="I9" s="20">
        <f t="shared" si="0"/>
        <v>92.01596806387225</v>
      </c>
      <c r="J9" s="26">
        <v>7</v>
      </c>
      <c r="K9" s="20">
        <f t="shared" si="1"/>
        <v>1.5184381778741864</v>
      </c>
      <c r="L9" s="26">
        <v>8</v>
      </c>
      <c r="M9" s="20">
        <f t="shared" si="2"/>
        <v>1.735357917570499</v>
      </c>
      <c r="N9" s="14">
        <f t="shared" si="3"/>
        <v>446</v>
      </c>
      <c r="O9" s="20">
        <f t="shared" si="4"/>
        <v>96.74620390455532</v>
      </c>
      <c r="P9" s="26">
        <v>148</v>
      </c>
      <c r="Q9" s="21">
        <f t="shared" si="5"/>
        <v>33.18385650224215</v>
      </c>
      <c r="R9" s="26">
        <v>1</v>
      </c>
      <c r="S9" s="21">
        <f t="shared" si="6"/>
        <v>0.2242152466367713</v>
      </c>
      <c r="T9" s="26">
        <v>42</v>
      </c>
      <c r="U9" s="21">
        <f t="shared" si="7"/>
        <v>9.417040358744394</v>
      </c>
      <c r="V9" s="26">
        <v>24</v>
      </c>
      <c r="W9" s="20">
        <f t="shared" si="8"/>
        <v>5.381165919282512</v>
      </c>
      <c r="X9" s="26">
        <v>1</v>
      </c>
      <c r="Y9" s="20">
        <f t="shared" si="9"/>
        <v>0.2242152466367713</v>
      </c>
      <c r="Z9" s="26">
        <v>15</v>
      </c>
      <c r="AA9" s="20">
        <f t="shared" si="10"/>
        <v>3.3632286995515694</v>
      </c>
      <c r="AB9" s="26">
        <v>10</v>
      </c>
      <c r="AC9" s="20">
        <f t="shared" si="16"/>
        <v>2.242152466367713</v>
      </c>
      <c r="AD9" s="26">
        <v>11</v>
      </c>
      <c r="AE9" s="20">
        <f t="shared" si="11"/>
        <v>2.4663677130044843</v>
      </c>
      <c r="AF9" s="26">
        <v>1</v>
      </c>
      <c r="AG9" s="20">
        <f t="shared" si="12"/>
        <v>0.2242152466367713</v>
      </c>
      <c r="AH9" s="26">
        <v>2</v>
      </c>
      <c r="AI9" s="20">
        <f t="shared" si="13"/>
        <v>0.4484304932735426</v>
      </c>
      <c r="AJ9" s="28">
        <v>0</v>
      </c>
      <c r="AK9" s="20">
        <f t="shared" si="14"/>
        <v>0</v>
      </c>
      <c r="AL9" s="28">
        <v>191</v>
      </c>
      <c r="AM9" s="20">
        <f t="shared" si="15"/>
        <v>42.82511210762332</v>
      </c>
    </row>
    <row r="10" spans="1:39" s="6" customFormat="1" ht="18.75" thickBot="1">
      <c r="A10" s="5">
        <v>5</v>
      </c>
      <c r="B10" s="5" t="s">
        <v>12</v>
      </c>
      <c r="C10" s="5"/>
      <c r="D10" s="22"/>
      <c r="E10" s="24">
        <v>709</v>
      </c>
      <c r="F10" s="5"/>
      <c r="G10" s="5"/>
      <c r="H10" s="25">
        <v>652</v>
      </c>
      <c r="I10" s="20">
        <f t="shared" si="0"/>
        <v>91.9605077574048</v>
      </c>
      <c r="J10" s="26">
        <v>22</v>
      </c>
      <c r="K10" s="20">
        <f t="shared" si="1"/>
        <v>3.374233128834356</v>
      </c>
      <c r="L10" s="26">
        <v>8</v>
      </c>
      <c r="M10" s="20">
        <f t="shared" si="2"/>
        <v>1.2269938650306749</v>
      </c>
      <c r="N10" s="14">
        <f t="shared" si="3"/>
        <v>622</v>
      </c>
      <c r="O10" s="20">
        <f t="shared" si="4"/>
        <v>95.39877300613497</v>
      </c>
      <c r="P10" s="26">
        <v>266</v>
      </c>
      <c r="Q10" s="21">
        <f t="shared" si="5"/>
        <v>42.765273311897104</v>
      </c>
      <c r="R10" s="26">
        <v>12</v>
      </c>
      <c r="S10" s="21">
        <f t="shared" si="6"/>
        <v>1.9292604501607717</v>
      </c>
      <c r="T10" s="26">
        <v>61</v>
      </c>
      <c r="U10" s="21">
        <f t="shared" si="7"/>
        <v>9.807073954983922</v>
      </c>
      <c r="V10" s="26">
        <v>32</v>
      </c>
      <c r="W10" s="20">
        <f t="shared" si="8"/>
        <v>5.144694533762058</v>
      </c>
      <c r="X10" s="26">
        <v>2</v>
      </c>
      <c r="Y10" s="20">
        <f t="shared" si="9"/>
        <v>0.3215434083601286</v>
      </c>
      <c r="Z10" s="26">
        <v>10</v>
      </c>
      <c r="AA10" s="20">
        <f t="shared" si="10"/>
        <v>1.607717041800643</v>
      </c>
      <c r="AB10" s="26">
        <v>9</v>
      </c>
      <c r="AC10" s="20">
        <f t="shared" si="16"/>
        <v>1.4469453376205788</v>
      </c>
      <c r="AD10" s="26">
        <v>10</v>
      </c>
      <c r="AE10" s="20">
        <f t="shared" si="11"/>
        <v>1.607717041800643</v>
      </c>
      <c r="AF10" s="26">
        <v>4</v>
      </c>
      <c r="AG10" s="20">
        <f t="shared" si="12"/>
        <v>0.6430868167202572</v>
      </c>
      <c r="AH10" s="26">
        <v>2</v>
      </c>
      <c r="AI10" s="20">
        <f t="shared" si="13"/>
        <v>0.3215434083601286</v>
      </c>
      <c r="AJ10" s="28">
        <v>1</v>
      </c>
      <c r="AK10" s="20">
        <f t="shared" si="14"/>
        <v>0.1607717041800643</v>
      </c>
      <c r="AL10" s="28">
        <v>213</v>
      </c>
      <c r="AM10" s="20">
        <f t="shared" si="15"/>
        <v>34.244372990353696</v>
      </c>
    </row>
    <row r="11" spans="1:39" s="6" customFormat="1" ht="18.75" thickBot="1">
      <c r="A11" s="5">
        <v>6</v>
      </c>
      <c r="B11" s="5" t="s">
        <v>12</v>
      </c>
      <c r="C11" s="5"/>
      <c r="D11" s="22"/>
      <c r="E11" s="24">
        <v>0</v>
      </c>
      <c r="F11" s="5"/>
      <c r="G11" s="5"/>
      <c r="H11" s="25">
        <v>91</v>
      </c>
      <c r="I11" s="20"/>
      <c r="J11" s="26">
        <v>1</v>
      </c>
      <c r="K11" s="20">
        <f t="shared" si="1"/>
        <v>1.098901098901099</v>
      </c>
      <c r="L11" s="26">
        <v>0</v>
      </c>
      <c r="M11" s="20">
        <f t="shared" si="2"/>
        <v>0</v>
      </c>
      <c r="N11" s="14">
        <f t="shared" si="3"/>
        <v>90</v>
      </c>
      <c r="O11" s="20">
        <f t="shared" si="4"/>
        <v>98.9010989010989</v>
      </c>
      <c r="P11" s="26">
        <v>53</v>
      </c>
      <c r="Q11" s="21">
        <f t="shared" si="5"/>
        <v>58.888888888888886</v>
      </c>
      <c r="R11" s="26">
        <v>2</v>
      </c>
      <c r="S11" s="21">
        <f t="shared" si="6"/>
        <v>2.2222222222222223</v>
      </c>
      <c r="T11" s="26">
        <v>3</v>
      </c>
      <c r="U11" s="21">
        <f t="shared" si="7"/>
        <v>3.3333333333333335</v>
      </c>
      <c r="V11" s="26">
        <v>4</v>
      </c>
      <c r="W11" s="20">
        <f t="shared" si="8"/>
        <v>4.444444444444445</v>
      </c>
      <c r="X11" s="26">
        <v>1</v>
      </c>
      <c r="Y11" s="20">
        <f t="shared" si="9"/>
        <v>1.1111111111111112</v>
      </c>
      <c r="Z11" s="26">
        <v>2</v>
      </c>
      <c r="AA11" s="20">
        <f t="shared" si="10"/>
        <v>2.2222222222222223</v>
      </c>
      <c r="AB11" s="26">
        <v>0</v>
      </c>
      <c r="AC11" s="20">
        <f t="shared" si="16"/>
        <v>0</v>
      </c>
      <c r="AD11" s="26">
        <v>2</v>
      </c>
      <c r="AE11" s="20">
        <f t="shared" si="11"/>
        <v>2.2222222222222223</v>
      </c>
      <c r="AF11" s="26">
        <v>0</v>
      </c>
      <c r="AG11" s="20">
        <f t="shared" si="12"/>
        <v>0</v>
      </c>
      <c r="AH11" s="26">
        <v>0</v>
      </c>
      <c r="AI11" s="20">
        <f t="shared" si="13"/>
        <v>0</v>
      </c>
      <c r="AJ11" s="28">
        <v>2</v>
      </c>
      <c r="AK11" s="20">
        <f t="shared" si="14"/>
        <v>2.2222222222222223</v>
      </c>
      <c r="AL11" s="28">
        <v>21</v>
      </c>
      <c r="AM11" s="20">
        <f t="shared" si="15"/>
        <v>23.333333333333332</v>
      </c>
    </row>
    <row r="12" spans="1:39" s="6" customFormat="1" ht="18.75" thickBot="1">
      <c r="A12" s="5">
        <v>7</v>
      </c>
      <c r="B12" s="5" t="s">
        <v>13</v>
      </c>
      <c r="C12" s="5"/>
      <c r="D12" s="22"/>
      <c r="E12" s="24">
        <v>522</v>
      </c>
      <c r="F12" s="5"/>
      <c r="G12" s="5"/>
      <c r="H12" s="25">
        <v>490</v>
      </c>
      <c r="I12" s="20">
        <f t="shared" si="0"/>
        <v>93.86973180076629</v>
      </c>
      <c r="J12" s="26">
        <v>11</v>
      </c>
      <c r="K12" s="20">
        <f t="shared" si="1"/>
        <v>2.2448979591836733</v>
      </c>
      <c r="L12" s="26">
        <v>5</v>
      </c>
      <c r="M12" s="20">
        <f t="shared" si="2"/>
        <v>1.0204081632653061</v>
      </c>
      <c r="N12" s="14">
        <f t="shared" si="3"/>
        <v>474</v>
      </c>
      <c r="O12" s="20">
        <f t="shared" si="4"/>
        <v>96.73469387755102</v>
      </c>
      <c r="P12" s="26">
        <v>296</v>
      </c>
      <c r="Q12" s="21">
        <f t="shared" si="5"/>
        <v>62.447257383966246</v>
      </c>
      <c r="R12" s="26">
        <v>3</v>
      </c>
      <c r="S12" s="21">
        <f t="shared" si="6"/>
        <v>0.6329113924050633</v>
      </c>
      <c r="T12" s="26">
        <v>24</v>
      </c>
      <c r="U12" s="21">
        <f t="shared" si="7"/>
        <v>5.063291139240507</v>
      </c>
      <c r="V12" s="26">
        <v>21</v>
      </c>
      <c r="W12" s="20">
        <f t="shared" si="8"/>
        <v>4.430379746835443</v>
      </c>
      <c r="X12" s="26">
        <v>1</v>
      </c>
      <c r="Y12" s="20">
        <f t="shared" si="9"/>
        <v>0.2109704641350211</v>
      </c>
      <c r="Z12" s="26">
        <v>22</v>
      </c>
      <c r="AA12" s="20">
        <f t="shared" si="10"/>
        <v>4.641350210970464</v>
      </c>
      <c r="AB12" s="26">
        <v>6</v>
      </c>
      <c r="AC12" s="20">
        <f t="shared" si="16"/>
        <v>1.2658227848101267</v>
      </c>
      <c r="AD12" s="26">
        <v>3</v>
      </c>
      <c r="AE12" s="20">
        <f t="shared" si="11"/>
        <v>0.6329113924050633</v>
      </c>
      <c r="AF12" s="26">
        <v>3</v>
      </c>
      <c r="AG12" s="20">
        <f t="shared" si="12"/>
        <v>0.6329113924050633</v>
      </c>
      <c r="AH12" s="26">
        <v>0</v>
      </c>
      <c r="AI12" s="20">
        <f t="shared" si="13"/>
        <v>0</v>
      </c>
      <c r="AJ12" s="28">
        <v>2</v>
      </c>
      <c r="AK12" s="20">
        <f t="shared" si="14"/>
        <v>0.4219409282700422</v>
      </c>
      <c r="AL12" s="28">
        <v>93</v>
      </c>
      <c r="AM12" s="20">
        <f t="shared" si="15"/>
        <v>19.620253164556964</v>
      </c>
    </row>
    <row r="13" spans="1:39" s="6" customFormat="1" ht="18.75" thickBot="1">
      <c r="A13" s="5">
        <v>8</v>
      </c>
      <c r="B13" s="5" t="s">
        <v>13</v>
      </c>
      <c r="C13" s="5"/>
      <c r="D13" s="22"/>
      <c r="E13" s="24">
        <v>632</v>
      </c>
      <c r="F13" s="5"/>
      <c r="G13" s="5"/>
      <c r="H13" s="25">
        <v>589</v>
      </c>
      <c r="I13" s="20">
        <f t="shared" si="0"/>
        <v>93.19620253164557</v>
      </c>
      <c r="J13" s="26">
        <v>27</v>
      </c>
      <c r="K13" s="20">
        <f t="shared" si="1"/>
        <v>4.584040747028863</v>
      </c>
      <c r="L13" s="26">
        <v>8</v>
      </c>
      <c r="M13" s="20">
        <f t="shared" si="2"/>
        <v>1.3582342954159592</v>
      </c>
      <c r="N13" s="14">
        <f t="shared" si="3"/>
        <v>554</v>
      </c>
      <c r="O13" s="20">
        <f t="shared" si="4"/>
        <v>94.05772495755518</v>
      </c>
      <c r="P13" s="26">
        <v>377</v>
      </c>
      <c r="Q13" s="21">
        <f t="shared" si="5"/>
        <v>68.05054151624549</v>
      </c>
      <c r="R13" s="26">
        <v>5</v>
      </c>
      <c r="S13" s="21">
        <f t="shared" si="6"/>
        <v>0.9025270758122743</v>
      </c>
      <c r="T13" s="26">
        <v>28</v>
      </c>
      <c r="U13" s="21">
        <f t="shared" si="7"/>
        <v>5.054151624548736</v>
      </c>
      <c r="V13" s="26">
        <v>7</v>
      </c>
      <c r="W13" s="20">
        <f t="shared" si="8"/>
        <v>1.263537906137184</v>
      </c>
      <c r="X13" s="26">
        <v>1</v>
      </c>
      <c r="Y13" s="20">
        <f t="shared" si="9"/>
        <v>0.18050541516245489</v>
      </c>
      <c r="Z13" s="26">
        <v>15</v>
      </c>
      <c r="AA13" s="20">
        <f t="shared" si="10"/>
        <v>2.707581227436823</v>
      </c>
      <c r="AB13" s="26">
        <v>2</v>
      </c>
      <c r="AC13" s="20">
        <f t="shared" si="16"/>
        <v>0.36101083032490977</v>
      </c>
      <c r="AD13" s="26">
        <v>1</v>
      </c>
      <c r="AE13" s="20">
        <f t="shared" si="11"/>
        <v>0.18050541516245489</v>
      </c>
      <c r="AF13" s="26">
        <v>1</v>
      </c>
      <c r="AG13" s="20">
        <f t="shared" si="12"/>
        <v>0.18050541516245489</v>
      </c>
      <c r="AH13" s="26">
        <v>1</v>
      </c>
      <c r="AI13" s="20">
        <f t="shared" si="13"/>
        <v>0.18050541516245489</v>
      </c>
      <c r="AJ13" s="28">
        <v>1</v>
      </c>
      <c r="AK13" s="20">
        <f t="shared" si="14"/>
        <v>0.18050541516245489</v>
      </c>
      <c r="AL13" s="28">
        <v>115</v>
      </c>
      <c r="AM13" s="20">
        <f t="shared" si="15"/>
        <v>20.75812274368231</v>
      </c>
    </row>
    <row r="14" spans="1:39" s="6" customFormat="1" ht="18.75" thickBot="1">
      <c r="A14" s="5">
        <v>9</v>
      </c>
      <c r="B14" s="5" t="s">
        <v>13</v>
      </c>
      <c r="C14" s="5"/>
      <c r="D14" s="22"/>
      <c r="E14" s="24">
        <v>577</v>
      </c>
      <c r="F14" s="5"/>
      <c r="G14" s="5"/>
      <c r="H14" s="25">
        <v>527</v>
      </c>
      <c r="I14" s="20">
        <f t="shared" si="0"/>
        <v>91.33448873483536</v>
      </c>
      <c r="J14" s="26">
        <v>8</v>
      </c>
      <c r="K14" s="20">
        <f t="shared" si="1"/>
        <v>1.5180265654648957</v>
      </c>
      <c r="L14" s="26">
        <v>5</v>
      </c>
      <c r="M14" s="20">
        <f t="shared" si="2"/>
        <v>0.9487666034155597</v>
      </c>
      <c r="N14" s="14">
        <f t="shared" si="3"/>
        <v>514</v>
      </c>
      <c r="O14" s="20">
        <f t="shared" si="4"/>
        <v>97.53320683111954</v>
      </c>
      <c r="P14" s="26">
        <v>332</v>
      </c>
      <c r="Q14" s="21">
        <f t="shared" si="5"/>
        <v>64.59143968871595</v>
      </c>
      <c r="R14" s="26">
        <v>7</v>
      </c>
      <c r="S14" s="21">
        <f t="shared" si="6"/>
        <v>1.3618677042801557</v>
      </c>
      <c r="T14" s="26">
        <v>42</v>
      </c>
      <c r="U14" s="21">
        <f t="shared" si="7"/>
        <v>8.171206225680933</v>
      </c>
      <c r="V14" s="26">
        <v>6</v>
      </c>
      <c r="W14" s="20">
        <f t="shared" si="8"/>
        <v>1.1673151750972763</v>
      </c>
      <c r="X14" s="26">
        <v>0</v>
      </c>
      <c r="Y14" s="20">
        <f t="shared" si="9"/>
        <v>0</v>
      </c>
      <c r="Z14" s="26">
        <v>6</v>
      </c>
      <c r="AA14" s="20">
        <f t="shared" si="10"/>
        <v>1.1673151750972763</v>
      </c>
      <c r="AB14" s="26">
        <v>4</v>
      </c>
      <c r="AC14" s="20">
        <f t="shared" si="16"/>
        <v>0.7782101167315175</v>
      </c>
      <c r="AD14" s="26">
        <v>8</v>
      </c>
      <c r="AE14" s="20">
        <f t="shared" si="11"/>
        <v>1.556420233463035</v>
      </c>
      <c r="AF14" s="26">
        <v>2</v>
      </c>
      <c r="AG14" s="20">
        <f t="shared" si="12"/>
        <v>0.38910505836575876</v>
      </c>
      <c r="AH14" s="26">
        <v>1</v>
      </c>
      <c r="AI14" s="20">
        <f t="shared" si="13"/>
        <v>0.19455252918287938</v>
      </c>
      <c r="AJ14" s="28">
        <v>2</v>
      </c>
      <c r="AK14" s="20">
        <f t="shared" si="14"/>
        <v>0.38910505836575876</v>
      </c>
      <c r="AL14" s="28">
        <v>104</v>
      </c>
      <c r="AM14" s="20">
        <f t="shared" si="15"/>
        <v>20.233463035019454</v>
      </c>
    </row>
    <row r="15" spans="1:39" s="6" customFormat="1" ht="18.75" thickBot="1">
      <c r="A15" s="5">
        <v>10</v>
      </c>
      <c r="B15" s="5" t="s">
        <v>14</v>
      </c>
      <c r="C15" s="5"/>
      <c r="D15" s="22"/>
      <c r="E15" s="24">
        <v>453</v>
      </c>
      <c r="F15" s="5"/>
      <c r="G15" s="5"/>
      <c r="H15" s="25">
        <v>417</v>
      </c>
      <c r="I15" s="20">
        <f t="shared" si="0"/>
        <v>92.05298013245033</v>
      </c>
      <c r="J15" s="26">
        <v>10</v>
      </c>
      <c r="K15" s="20">
        <f t="shared" si="1"/>
        <v>2.3980815347721824</v>
      </c>
      <c r="L15" s="26">
        <v>6</v>
      </c>
      <c r="M15" s="20">
        <f t="shared" si="2"/>
        <v>1.4388489208633093</v>
      </c>
      <c r="N15" s="14">
        <f t="shared" si="3"/>
        <v>401</v>
      </c>
      <c r="O15" s="20">
        <f t="shared" si="4"/>
        <v>96.1630695443645</v>
      </c>
      <c r="P15" s="26">
        <v>273</v>
      </c>
      <c r="Q15" s="21">
        <f t="shared" si="5"/>
        <v>68.07980049875312</v>
      </c>
      <c r="R15" s="26">
        <v>4</v>
      </c>
      <c r="S15" s="21">
        <f t="shared" si="6"/>
        <v>0.9975062344139651</v>
      </c>
      <c r="T15" s="26">
        <v>18</v>
      </c>
      <c r="U15" s="21">
        <f t="shared" si="7"/>
        <v>4.488778054862843</v>
      </c>
      <c r="V15" s="26">
        <v>11</v>
      </c>
      <c r="W15" s="20">
        <f t="shared" si="8"/>
        <v>2.743142144638404</v>
      </c>
      <c r="X15" s="26">
        <v>0</v>
      </c>
      <c r="Y15" s="20">
        <f t="shared" si="9"/>
        <v>0</v>
      </c>
      <c r="Z15" s="26">
        <v>7</v>
      </c>
      <c r="AA15" s="20">
        <f t="shared" si="10"/>
        <v>1.745635910224439</v>
      </c>
      <c r="AB15" s="26">
        <v>4</v>
      </c>
      <c r="AC15" s="20">
        <f t="shared" si="16"/>
        <v>0.9975062344139651</v>
      </c>
      <c r="AD15" s="26">
        <v>0</v>
      </c>
      <c r="AE15" s="20">
        <f t="shared" si="11"/>
        <v>0</v>
      </c>
      <c r="AF15" s="26">
        <v>0</v>
      </c>
      <c r="AG15" s="20">
        <f t="shared" si="12"/>
        <v>0</v>
      </c>
      <c r="AH15" s="26">
        <v>2</v>
      </c>
      <c r="AI15" s="20">
        <f t="shared" si="13"/>
        <v>0.49875311720698257</v>
      </c>
      <c r="AJ15" s="28">
        <v>0</v>
      </c>
      <c r="AK15" s="20">
        <f t="shared" si="14"/>
        <v>0</v>
      </c>
      <c r="AL15" s="28">
        <v>82</v>
      </c>
      <c r="AM15" s="20">
        <f t="shared" si="15"/>
        <v>20.448877805486283</v>
      </c>
    </row>
    <row r="16" spans="1:39" s="6" customFormat="1" ht="18.75" thickBot="1">
      <c r="A16" s="5">
        <v>11</v>
      </c>
      <c r="B16" s="5" t="s">
        <v>14</v>
      </c>
      <c r="C16" s="5"/>
      <c r="D16" s="22"/>
      <c r="E16" s="24">
        <v>644</v>
      </c>
      <c r="F16" s="5"/>
      <c r="G16" s="5"/>
      <c r="H16" s="25">
        <v>602</v>
      </c>
      <c r="I16" s="20">
        <f t="shared" si="0"/>
        <v>93.47826086956522</v>
      </c>
      <c r="J16" s="26">
        <v>18</v>
      </c>
      <c r="K16" s="20">
        <f t="shared" si="1"/>
        <v>2.990033222591362</v>
      </c>
      <c r="L16" s="26">
        <v>8</v>
      </c>
      <c r="M16" s="20">
        <f t="shared" si="2"/>
        <v>1.3289036544850499</v>
      </c>
      <c r="N16" s="14">
        <f t="shared" si="3"/>
        <v>576</v>
      </c>
      <c r="O16" s="20">
        <f t="shared" si="4"/>
        <v>95.68106312292359</v>
      </c>
      <c r="P16" s="26">
        <v>426</v>
      </c>
      <c r="Q16" s="21">
        <f t="shared" si="5"/>
        <v>73.95833333333333</v>
      </c>
      <c r="R16" s="26">
        <v>3</v>
      </c>
      <c r="S16" s="21">
        <f t="shared" si="6"/>
        <v>0.5208333333333334</v>
      </c>
      <c r="T16" s="26">
        <v>33</v>
      </c>
      <c r="U16" s="21">
        <f t="shared" si="7"/>
        <v>5.729166666666667</v>
      </c>
      <c r="V16" s="26">
        <v>14</v>
      </c>
      <c r="W16" s="20">
        <f t="shared" si="8"/>
        <v>2.4305555555555554</v>
      </c>
      <c r="X16" s="26">
        <v>1</v>
      </c>
      <c r="Y16" s="20">
        <f t="shared" si="9"/>
        <v>0.1736111111111111</v>
      </c>
      <c r="Z16" s="26">
        <v>6</v>
      </c>
      <c r="AA16" s="20">
        <f t="shared" si="10"/>
        <v>1.0416666666666667</v>
      </c>
      <c r="AB16" s="26">
        <v>4</v>
      </c>
      <c r="AC16" s="20">
        <f t="shared" si="16"/>
        <v>0.6944444444444444</v>
      </c>
      <c r="AD16" s="26">
        <v>1</v>
      </c>
      <c r="AE16" s="20">
        <f t="shared" si="11"/>
        <v>0.1736111111111111</v>
      </c>
      <c r="AF16" s="26">
        <v>0</v>
      </c>
      <c r="AG16" s="20">
        <f t="shared" si="12"/>
        <v>0</v>
      </c>
      <c r="AH16" s="26">
        <v>3</v>
      </c>
      <c r="AI16" s="20">
        <f t="shared" si="13"/>
        <v>0.5208333333333334</v>
      </c>
      <c r="AJ16" s="28">
        <v>0</v>
      </c>
      <c r="AK16" s="20">
        <f t="shared" si="14"/>
        <v>0</v>
      </c>
      <c r="AL16" s="28">
        <v>85</v>
      </c>
      <c r="AM16" s="20">
        <f t="shared" si="15"/>
        <v>14.756944444444445</v>
      </c>
    </row>
    <row r="17" spans="1:39" s="6" customFormat="1" ht="18.75" thickBot="1">
      <c r="A17" s="5">
        <v>12</v>
      </c>
      <c r="B17" s="5" t="s">
        <v>15</v>
      </c>
      <c r="C17" s="5"/>
      <c r="D17" s="22"/>
      <c r="E17" s="24">
        <v>353</v>
      </c>
      <c r="F17" s="5"/>
      <c r="G17" s="5"/>
      <c r="H17" s="25">
        <v>329</v>
      </c>
      <c r="I17" s="20">
        <f t="shared" si="0"/>
        <v>93.20113314447592</v>
      </c>
      <c r="J17" s="26">
        <v>9</v>
      </c>
      <c r="K17" s="20">
        <f t="shared" si="1"/>
        <v>2.735562310030395</v>
      </c>
      <c r="L17" s="26">
        <v>15</v>
      </c>
      <c r="M17" s="20">
        <f t="shared" si="2"/>
        <v>4.5592705167173255</v>
      </c>
      <c r="N17" s="14">
        <f t="shared" si="3"/>
        <v>305</v>
      </c>
      <c r="O17" s="20">
        <f t="shared" si="4"/>
        <v>92.70516717325228</v>
      </c>
      <c r="P17" s="26">
        <v>173</v>
      </c>
      <c r="Q17" s="21">
        <f t="shared" si="5"/>
        <v>56.721311475409834</v>
      </c>
      <c r="R17" s="26">
        <v>7</v>
      </c>
      <c r="S17" s="21">
        <f t="shared" si="6"/>
        <v>2.2950819672131146</v>
      </c>
      <c r="T17" s="26">
        <v>20</v>
      </c>
      <c r="U17" s="21">
        <f t="shared" si="7"/>
        <v>6.557377049180328</v>
      </c>
      <c r="V17" s="26">
        <v>11</v>
      </c>
      <c r="W17" s="20">
        <f t="shared" si="8"/>
        <v>3.6065573770491803</v>
      </c>
      <c r="X17" s="26">
        <v>1</v>
      </c>
      <c r="Y17" s="20">
        <f t="shared" si="9"/>
        <v>0.32786885245901637</v>
      </c>
      <c r="Z17" s="26">
        <v>8</v>
      </c>
      <c r="AA17" s="20">
        <f t="shared" si="10"/>
        <v>2.622950819672131</v>
      </c>
      <c r="AB17" s="26">
        <v>3</v>
      </c>
      <c r="AC17" s="20">
        <f t="shared" si="16"/>
        <v>0.9836065573770492</v>
      </c>
      <c r="AD17" s="26">
        <v>2</v>
      </c>
      <c r="AE17" s="20">
        <f t="shared" si="11"/>
        <v>0.6557377049180327</v>
      </c>
      <c r="AF17" s="26">
        <v>0</v>
      </c>
      <c r="AG17" s="20">
        <f t="shared" si="12"/>
        <v>0</v>
      </c>
      <c r="AH17" s="26">
        <v>1</v>
      </c>
      <c r="AI17" s="20">
        <f t="shared" si="13"/>
        <v>0.32786885245901637</v>
      </c>
      <c r="AJ17" s="28">
        <v>0</v>
      </c>
      <c r="AK17" s="20">
        <f t="shared" si="14"/>
        <v>0</v>
      </c>
      <c r="AL17" s="28">
        <v>79</v>
      </c>
      <c r="AM17" s="20">
        <f t="shared" si="15"/>
        <v>25.901639344262296</v>
      </c>
    </row>
    <row r="18" spans="1:39" s="6" customFormat="1" ht="18.75" thickBot="1">
      <c r="A18" s="5">
        <v>13</v>
      </c>
      <c r="B18" s="5" t="s">
        <v>16</v>
      </c>
      <c r="C18" s="5"/>
      <c r="D18" s="22"/>
      <c r="E18" s="24">
        <v>417</v>
      </c>
      <c r="F18" s="5"/>
      <c r="G18" s="5"/>
      <c r="H18" s="25">
        <v>393</v>
      </c>
      <c r="I18" s="20">
        <f t="shared" si="0"/>
        <v>94.24460431654676</v>
      </c>
      <c r="J18" s="26">
        <v>8</v>
      </c>
      <c r="K18" s="20">
        <f t="shared" si="1"/>
        <v>2.035623409669211</v>
      </c>
      <c r="L18" s="26">
        <v>7</v>
      </c>
      <c r="M18" s="20">
        <f t="shared" si="2"/>
        <v>1.7811704834605597</v>
      </c>
      <c r="N18" s="14">
        <f t="shared" si="3"/>
        <v>378</v>
      </c>
      <c r="O18" s="20">
        <f t="shared" si="4"/>
        <v>96.18320610687023</v>
      </c>
      <c r="P18" s="26">
        <v>220</v>
      </c>
      <c r="Q18" s="21">
        <f t="shared" si="5"/>
        <v>58.2010582010582</v>
      </c>
      <c r="R18" s="26">
        <v>2</v>
      </c>
      <c r="S18" s="21">
        <f t="shared" si="6"/>
        <v>0.5291005291005291</v>
      </c>
      <c r="T18" s="26">
        <v>56</v>
      </c>
      <c r="U18" s="21">
        <f t="shared" si="7"/>
        <v>14.814814814814815</v>
      </c>
      <c r="V18" s="26">
        <v>7</v>
      </c>
      <c r="W18" s="20">
        <f t="shared" si="8"/>
        <v>1.8518518518518519</v>
      </c>
      <c r="X18" s="26">
        <v>0</v>
      </c>
      <c r="Y18" s="20">
        <f t="shared" si="9"/>
        <v>0</v>
      </c>
      <c r="Z18" s="26">
        <v>5</v>
      </c>
      <c r="AA18" s="20">
        <f t="shared" si="10"/>
        <v>1.3227513227513228</v>
      </c>
      <c r="AB18" s="26">
        <v>6</v>
      </c>
      <c r="AC18" s="20">
        <f t="shared" si="16"/>
        <v>1.5873015873015872</v>
      </c>
      <c r="AD18" s="26">
        <v>0</v>
      </c>
      <c r="AE18" s="20">
        <f t="shared" si="11"/>
        <v>0</v>
      </c>
      <c r="AF18" s="26">
        <v>0</v>
      </c>
      <c r="AG18" s="20">
        <f t="shared" si="12"/>
        <v>0</v>
      </c>
      <c r="AH18" s="26">
        <v>0</v>
      </c>
      <c r="AI18" s="20">
        <f t="shared" si="13"/>
        <v>0</v>
      </c>
      <c r="AJ18" s="28">
        <v>1</v>
      </c>
      <c r="AK18" s="20">
        <f t="shared" si="14"/>
        <v>0.26455026455026454</v>
      </c>
      <c r="AL18" s="28">
        <v>81</v>
      </c>
      <c r="AM18" s="20">
        <f t="shared" si="15"/>
        <v>21.428571428571427</v>
      </c>
    </row>
    <row r="19" spans="1:39" s="6" customFormat="1" ht="18.75" thickBot="1">
      <c r="A19" s="5">
        <v>14</v>
      </c>
      <c r="B19" s="5" t="s">
        <v>17</v>
      </c>
      <c r="C19" s="5"/>
      <c r="D19" s="22"/>
      <c r="E19" s="24">
        <v>332</v>
      </c>
      <c r="F19" s="5"/>
      <c r="G19" s="5"/>
      <c r="H19" s="25">
        <v>314</v>
      </c>
      <c r="I19" s="20">
        <f t="shared" si="0"/>
        <v>94.57831325301204</v>
      </c>
      <c r="J19" s="26">
        <v>10</v>
      </c>
      <c r="K19" s="20">
        <f t="shared" si="1"/>
        <v>3.1847133757961785</v>
      </c>
      <c r="L19" s="26">
        <v>2</v>
      </c>
      <c r="M19" s="20">
        <f t="shared" si="2"/>
        <v>0.6369426751592356</v>
      </c>
      <c r="N19" s="14">
        <f t="shared" si="3"/>
        <v>302</v>
      </c>
      <c r="O19" s="20">
        <f t="shared" si="4"/>
        <v>96.17834394904459</v>
      </c>
      <c r="P19" s="26">
        <v>167</v>
      </c>
      <c r="Q19" s="21">
        <f t="shared" si="5"/>
        <v>55.29801324503311</v>
      </c>
      <c r="R19" s="26">
        <v>0</v>
      </c>
      <c r="S19" s="21">
        <f t="shared" si="6"/>
        <v>0</v>
      </c>
      <c r="T19" s="26">
        <v>38</v>
      </c>
      <c r="U19" s="21">
        <f t="shared" si="7"/>
        <v>12.582781456953642</v>
      </c>
      <c r="V19" s="26">
        <v>7</v>
      </c>
      <c r="W19" s="20">
        <f t="shared" si="8"/>
        <v>2.3178807947019866</v>
      </c>
      <c r="X19" s="26">
        <v>0</v>
      </c>
      <c r="Y19" s="20">
        <f t="shared" si="9"/>
        <v>0</v>
      </c>
      <c r="Z19" s="26">
        <v>5</v>
      </c>
      <c r="AA19" s="20">
        <f t="shared" si="10"/>
        <v>1.6556291390728477</v>
      </c>
      <c r="AB19" s="26">
        <v>0</v>
      </c>
      <c r="AC19" s="20">
        <f t="shared" si="16"/>
        <v>0</v>
      </c>
      <c r="AD19" s="26">
        <v>1</v>
      </c>
      <c r="AE19" s="20">
        <f t="shared" si="11"/>
        <v>0.33112582781456956</v>
      </c>
      <c r="AF19" s="26">
        <v>0</v>
      </c>
      <c r="AG19" s="20">
        <f t="shared" si="12"/>
        <v>0</v>
      </c>
      <c r="AH19" s="26">
        <v>0</v>
      </c>
      <c r="AI19" s="20">
        <f t="shared" si="13"/>
        <v>0</v>
      </c>
      <c r="AJ19" s="28">
        <v>1</v>
      </c>
      <c r="AK19" s="20">
        <f t="shared" si="14"/>
        <v>0.33112582781456956</v>
      </c>
      <c r="AL19" s="28">
        <v>83</v>
      </c>
      <c r="AM19" s="20">
        <f t="shared" si="15"/>
        <v>27.483443708609272</v>
      </c>
    </row>
    <row r="20" spans="1:39" s="6" customFormat="1" ht="18.75" thickBot="1">
      <c r="A20" s="5">
        <v>15</v>
      </c>
      <c r="B20" s="5" t="s">
        <v>18</v>
      </c>
      <c r="C20" s="5"/>
      <c r="D20" s="22"/>
      <c r="E20" s="24">
        <v>664</v>
      </c>
      <c r="F20" s="5"/>
      <c r="G20" s="5"/>
      <c r="H20" s="25">
        <v>620</v>
      </c>
      <c r="I20" s="20">
        <f t="shared" si="0"/>
        <v>93.37349397590361</v>
      </c>
      <c r="J20" s="26">
        <v>29</v>
      </c>
      <c r="K20" s="20">
        <f t="shared" si="1"/>
        <v>4.67741935483871</v>
      </c>
      <c r="L20" s="26">
        <v>8</v>
      </c>
      <c r="M20" s="20">
        <f t="shared" si="2"/>
        <v>1.2903225806451613</v>
      </c>
      <c r="N20" s="14">
        <f t="shared" si="3"/>
        <v>583</v>
      </c>
      <c r="O20" s="20">
        <f t="shared" si="4"/>
        <v>94.03225806451613</v>
      </c>
      <c r="P20" s="26">
        <v>341</v>
      </c>
      <c r="Q20" s="21">
        <f t="shared" si="5"/>
        <v>58.490566037735846</v>
      </c>
      <c r="R20" s="26">
        <v>6</v>
      </c>
      <c r="S20" s="21">
        <f t="shared" si="6"/>
        <v>1.0291595197255574</v>
      </c>
      <c r="T20" s="26">
        <v>55</v>
      </c>
      <c r="U20" s="21">
        <f t="shared" si="7"/>
        <v>9.433962264150944</v>
      </c>
      <c r="V20" s="26">
        <v>9</v>
      </c>
      <c r="W20" s="20">
        <f t="shared" si="8"/>
        <v>1.5437392795883362</v>
      </c>
      <c r="X20" s="26">
        <v>1</v>
      </c>
      <c r="Y20" s="20">
        <f t="shared" si="9"/>
        <v>0.17152658662092624</v>
      </c>
      <c r="Z20" s="26">
        <v>32</v>
      </c>
      <c r="AA20" s="20">
        <f t="shared" si="10"/>
        <v>5.4888507718696395</v>
      </c>
      <c r="AB20" s="26">
        <v>3</v>
      </c>
      <c r="AC20" s="20">
        <f t="shared" si="16"/>
        <v>0.5145797598627787</v>
      </c>
      <c r="AD20" s="26">
        <v>6</v>
      </c>
      <c r="AE20" s="20">
        <f t="shared" si="11"/>
        <v>1.0291595197255574</v>
      </c>
      <c r="AF20" s="26">
        <v>4</v>
      </c>
      <c r="AG20" s="20">
        <f t="shared" si="12"/>
        <v>0.6861063464837049</v>
      </c>
      <c r="AH20" s="26">
        <v>1</v>
      </c>
      <c r="AI20" s="20">
        <f t="shared" si="13"/>
        <v>0.17152658662092624</v>
      </c>
      <c r="AJ20" s="28">
        <v>0</v>
      </c>
      <c r="AK20" s="20">
        <f t="shared" si="14"/>
        <v>0</v>
      </c>
      <c r="AL20" s="28">
        <v>125</v>
      </c>
      <c r="AM20" s="20">
        <f t="shared" si="15"/>
        <v>21.44082332761578</v>
      </c>
    </row>
    <row r="21" spans="1:39" s="6" customFormat="1" ht="18.75" thickBot="1">
      <c r="A21" s="5">
        <v>16</v>
      </c>
      <c r="B21" s="5" t="s">
        <v>19</v>
      </c>
      <c r="C21" s="5"/>
      <c r="D21" s="22"/>
      <c r="E21" s="24">
        <v>346</v>
      </c>
      <c r="F21" s="5"/>
      <c r="G21" s="5"/>
      <c r="H21" s="25">
        <v>333</v>
      </c>
      <c r="I21" s="20">
        <f t="shared" si="0"/>
        <v>96.24277456647398</v>
      </c>
      <c r="J21" s="26">
        <v>6</v>
      </c>
      <c r="K21" s="20">
        <f t="shared" si="1"/>
        <v>1.8018018018018018</v>
      </c>
      <c r="L21" s="26">
        <v>2</v>
      </c>
      <c r="M21" s="20">
        <f t="shared" si="2"/>
        <v>0.6006006006006006</v>
      </c>
      <c r="N21" s="14">
        <f t="shared" si="3"/>
        <v>325</v>
      </c>
      <c r="O21" s="20">
        <f t="shared" si="4"/>
        <v>97.5975975975976</v>
      </c>
      <c r="P21" s="26">
        <v>227</v>
      </c>
      <c r="Q21" s="21">
        <f t="shared" si="5"/>
        <v>69.84615384615384</v>
      </c>
      <c r="R21" s="26">
        <v>4</v>
      </c>
      <c r="S21" s="21">
        <f t="shared" si="6"/>
        <v>1.2307692307692308</v>
      </c>
      <c r="T21" s="26">
        <v>23</v>
      </c>
      <c r="U21" s="21">
        <f t="shared" si="7"/>
        <v>7.076923076923077</v>
      </c>
      <c r="V21" s="26">
        <v>12</v>
      </c>
      <c r="W21" s="20">
        <f t="shared" si="8"/>
        <v>3.6923076923076925</v>
      </c>
      <c r="X21" s="26">
        <v>0</v>
      </c>
      <c r="Y21" s="20">
        <f t="shared" si="9"/>
        <v>0</v>
      </c>
      <c r="Z21" s="26">
        <v>0</v>
      </c>
      <c r="AA21" s="20">
        <f t="shared" si="10"/>
        <v>0</v>
      </c>
      <c r="AB21" s="26">
        <v>1</v>
      </c>
      <c r="AC21" s="20">
        <f t="shared" si="16"/>
        <v>0.3076923076923077</v>
      </c>
      <c r="AD21" s="26">
        <v>3</v>
      </c>
      <c r="AE21" s="20">
        <f t="shared" si="11"/>
        <v>0.9230769230769231</v>
      </c>
      <c r="AF21" s="26">
        <v>0</v>
      </c>
      <c r="AG21" s="20">
        <f t="shared" si="12"/>
        <v>0</v>
      </c>
      <c r="AH21" s="26">
        <v>2</v>
      </c>
      <c r="AI21" s="20">
        <f t="shared" si="13"/>
        <v>0.6153846153846154</v>
      </c>
      <c r="AJ21" s="28">
        <v>0</v>
      </c>
      <c r="AK21" s="20">
        <f t="shared" si="14"/>
        <v>0</v>
      </c>
      <c r="AL21" s="28">
        <v>53</v>
      </c>
      <c r="AM21" s="20">
        <f t="shared" si="15"/>
        <v>16.307692307692307</v>
      </c>
    </row>
    <row r="22" spans="1:39" s="6" customFormat="1" ht="18.75" thickBot="1">
      <c r="A22" s="5">
        <v>17</v>
      </c>
      <c r="B22" s="5" t="s">
        <v>21</v>
      </c>
      <c r="C22" s="5"/>
      <c r="D22" s="22"/>
      <c r="E22" s="24">
        <v>762</v>
      </c>
      <c r="F22" s="5"/>
      <c r="G22" s="5"/>
      <c r="H22" s="25">
        <v>721</v>
      </c>
      <c r="I22" s="20">
        <f t="shared" si="0"/>
        <v>94.61942257217848</v>
      </c>
      <c r="J22" s="26">
        <v>9</v>
      </c>
      <c r="K22" s="20">
        <f t="shared" si="1"/>
        <v>1.248266296809986</v>
      </c>
      <c r="L22" s="26">
        <v>8</v>
      </c>
      <c r="M22" s="20">
        <f t="shared" si="2"/>
        <v>1.1095700416088765</v>
      </c>
      <c r="N22" s="14">
        <f t="shared" si="3"/>
        <v>704</v>
      </c>
      <c r="O22" s="20">
        <f t="shared" si="4"/>
        <v>97.64216366158114</v>
      </c>
      <c r="P22" s="26">
        <v>478</v>
      </c>
      <c r="Q22" s="21">
        <f t="shared" si="5"/>
        <v>67.89772727272727</v>
      </c>
      <c r="R22" s="26">
        <v>3</v>
      </c>
      <c r="S22" s="21">
        <f t="shared" si="6"/>
        <v>0.42613636363636365</v>
      </c>
      <c r="T22" s="26">
        <v>61</v>
      </c>
      <c r="U22" s="21">
        <f t="shared" si="7"/>
        <v>8.664772727272727</v>
      </c>
      <c r="V22" s="26">
        <v>17</v>
      </c>
      <c r="W22" s="20">
        <f t="shared" si="8"/>
        <v>2.414772727272727</v>
      </c>
      <c r="X22" s="26">
        <v>1</v>
      </c>
      <c r="Y22" s="20">
        <f t="shared" si="9"/>
        <v>0.14204545454545456</v>
      </c>
      <c r="Z22" s="26">
        <v>2</v>
      </c>
      <c r="AA22" s="20">
        <f t="shared" si="10"/>
        <v>0.2840909090909091</v>
      </c>
      <c r="AB22" s="26">
        <v>6</v>
      </c>
      <c r="AC22" s="20">
        <f t="shared" si="16"/>
        <v>0.8522727272727273</v>
      </c>
      <c r="AD22" s="26">
        <v>9</v>
      </c>
      <c r="AE22" s="20">
        <f t="shared" si="11"/>
        <v>1.2784090909090908</v>
      </c>
      <c r="AF22" s="26">
        <v>1</v>
      </c>
      <c r="AG22" s="20">
        <f t="shared" si="12"/>
        <v>0.14204545454545456</v>
      </c>
      <c r="AH22" s="26">
        <v>2</v>
      </c>
      <c r="AI22" s="20">
        <f t="shared" si="13"/>
        <v>0.2840909090909091</v>
      </c>
      <c r="AJ22" s="28">
        <v>0</v>
      </c>
      <c r="AK22" s="20">
        <f t="shared" si="14"/>
        <v>0</v>
      </c>
      <c r="AL22" s="28">
        <v>124</v>
      </c>
      <c r="AM22" s="20">
        <f t="shared" si="15"/>
        <v>17.613636363636363</v>
      </c>
    </row>
    <row r="23" spans="1:39" s="6" customFormat="1" ht="18.75" thickBot="1">
      <c r="A23" s="5">
        <v>18</v>
      </c>
      <c r="B23" s="5" t="s">
        <v>21</v>
      </c>
      <c r="C23" s="5"/>
      <c r="D23" s="22"/>
      <c r="E23" s="24">
        <v>573</v>
      </c>
      <c r="F23" s="5"/>
      <c r="G23" s="5"/>
      <c r="H23" s="25">
        <v>541</v>
      </c>
      <c r="I23" s="20">
        <f t="shared" si="0"/>
        <v>94.4153577661431</v>
      </c>
      <c r="J23" s="26">
        <v>12</v>
      </c>
      <c r="K23" s="20">
        <f t="shared" si="1"/>
        <v>2.2181146025878005</v>
      </c>
      <c r="L23" s="26">
        <v>5</v>
      </c>
      <c r="M23" s="20">
        <f t="shared" si="2"/>
        <v>0.9242144177449169</v>
      </c>
      <c r="N23" s="14">
        <f t="shared" si="3"/>
        <v>524</v>
      </c>
      <c r="O23" s="20">
        <f t="shared" si="4"/>
        <v>96.85767097966728</v>
      </c>
      <c r="P23" s="26">
        <v>351</v>
      </c>
      <c r="Q23" s="21">
        <f t="shared" si="5"/>
        <v>66.98473282442748</v>
      </c>
      <c r="R23" s="26">
        <v>2</v>
      </c>
      <c r="S23" s="21">
        <f t="shared" si="6"/>
        <v>0.3816793893129771</v>
      </c>
      <c r="T23" s="26">
        <v>40</v>
      </c>
      <c r="U23" s="21">
        <f t="shared" si="7"/>
        <v>7.633587786259542</v>
      </c>
      <c r="V23" s="26">
        <v>8</v>
      </c>
      <c r="W23" s="20">
        <f t="shared" si="8"/>
        <v>1.5267175572519085</v>
      </c>
      <c r="X23" s="26">
        <v>0</v>
      </c>
      <c r="Y23" s="20">
        <f t="shared" si="9"/>
        <v>0</v>
      </c>
      <c r="Z23" s="26">
        <v>6</v>
      </c>
      <c r="AA23" s="20">
        <f t="shared" si="10"/>
        <v>1.1450381679389312</v>
      </c>
      <c r="AB23" s="26">
        <v>5</v>
      </c>
      <c r="AC23" s="20">
        <f t="shared" si="16"/>
        <v>0.9541984732824428</v>
      </c>
      <c r="AD23" s="26">
        <v>6</v>
      </c>
      <c r="AE23" s="20">
        <f t="shared" si="11"/>
        <v>1.1450381679389312</v>
      </c>
      <c r="AF23" s="26">
        <v>2</v>
      </c>
      <c r="AG23" s="20">
        <f t="shared" si="12"/>
        <v>0.3816793893129771</v>
      </c>
      <c r="AH23" s="26">
        <v>4</v>
      </c>
      <c r="AI23" s="20">
        <f t="shared" si="13"/>
        <v>0.7633587786259542</v>
      </c>
      <c r="AJ23" s="28">
        <v>1</v>
      </c>
      <c r="AK23" s="20">
        <f t="shared" si="14"/>
        <v>0.19083969465648856</v>
      </c>
      <c r="AL23" s="28">
        <v>99</v>
      </c>
      <c r="AM23" s="20">
        <f t="shared" si="15"/>
        <v>18.893129770992367</v>
      </c>
    </row>
    <row r="24" spans="1:39" s="6" customFormat="1" ht="18.75" thickBot="1">
      <c r="A24" s="5">
        <v>19</v>
      </c>
      <c r="B24" s="5" t="s">
        <v>21</v>
      </c>
      <c r="C24" s="5"/>
      <c r="D24" s="22"/>
      <c r="E24" s="24">
        <v>597</v>
      </c>
      <c r="F24" s="5"/>
      <c r="G24" s="5"/>
      <c r="H24" s="25">
        <v>565</v>
      </c>
      <c r="I24" s="20">
        <f t="shared" si="0"/>
        <v>94.63986599664992</v>
      </c>
      <c r="J24" s="26">
        <v>13</v>
      </c>
      <c r="K24" s="20">
        <f t="shared" si="1"/>
        <v>2.3008849557522124</v>
      </c>
      <c r="L24" s="26">
        <v>3</v>
      </c>
      <c r="M24" s="20">
        <f t="shared" si="2"/>
        <v>0.5309734513274337</v>
      </c>
      <c r="N24" s="14">
        <f t="shared" si="3"/>
        <v>549</v>
      </c>
      <c r="O24" s="20">
        <f t="shared" si="4"/>
        <v>97.16814159292035</v>
      </c>
      <c r="P24" s="26">
        <v>296</v>
      </c>
      <c r="Q24" s="21">
        <f t="shared" si="5"/>
        <v>53.916211293260474</v>
      </c>
      <c r="R24" s="26">
        <v>6</v>
      </c>
      <c r="S24" s="21">
        <f t="shared" si="6"/>
        <v>1.092896174863388</v>
      </c>
      <c r="T24" s="26">
        <v>64</v>
      </c>
      <c r="U24" s="21">
        <f t="shared" si="7"/>
        <v>11.657559198542804</v>
      </c>
      <c r="V24" s="26">
        <v>16</v>
      </c>
      <c r="W24" s="20">
        <f t="shared" si="8"/>
        <v>2.914389799635701</v>
      </c>
      <c r="X24" s="26">
        <v>0</v>
      </c>
      <c r="Y24" s="20">
        <f t="shared" si="9"/>
        <v>0</v>
      </c>
      <c r="Z24" s="26">
        <v>9</v>
      </c>
      <c r="AA24" s="20">
        <f t="shared" si="10"/>
        <v>1.639344262295082</v>
      </c>
      <c r="AB24" s="26">
        <v>7</v>
      </c>
      <c r="AC24" s="20">
        <f t="shared" si="16"/>
        <v>1.2750455373406193</v>
      </c>
      <c r="AD24" s="26">
        <v>8</v>
      </c>
      <c r="AE24" s="20">
        <f t="shared" si="11"/>
        <v>1.4571948998178506</v>
      </c>
      <c r="AF24" s="26">
        <v>1</v>
      </c>
      <c r="AG24" s="20">
        <f t="shared" si="12"/>
        <v>0.18214936247723132</v>
      </c>
      <c r="AH24" s="26">
        <v>1</v>
      </c>
      <c r="AI24" s="20">
        <f t="shared" si="13"/>
        <v>0.18214936247723132</v>
      </c>
      <c r="AJ24" s="28">
        <v>0</v>
      </c>
      <c r="AK24" s="20">
        <f t="shared" si="14"/>
        <v>0</v>
      </c>
      <c r="AL24" s="28">
        <v>141</v>
      </c>
      <c r="AM24" s="20">
        <f t="shared" si="15"/>
        <v>25.683060109289617</v>
      </c>
    </row>
    <row r="25" spans="1:39" s="6" customFormat="1" ht="18.75" thickBot="1">
      <c r="A25" s="5">
        <v>20</v>
      </c>
      <c r="B25" s="5" t="s">
        <v>21</v>
      </c>
      <c r="C25" s="5"/>
      <c r="D25" s="22"/>
      <c r="E25" s="24">
        <v>545</v>
      </c>
      <c r="F25" s="5"/>
      <c r="G25" s="5"/>
      <c r="H25" s="25">
        <v>523</v>
      </c>
      <c r="I25" s="20">
        <f t="shared" si="0"/>
        <v>95.96330275229357</v>
      </c>
      <c r="J25" s="26">
        <v>17</v>
      </c>
      <c r="K25" s="20">
        <f t="shared" si="1"/>
        <v>3.2504780114722753</v>
      </c>
      <c r="L25" s="26">
        <v>7</v>
      </c>
      <c r="M25" s="20">
        <f t="shared" si="2"/>
        <v>1.338432122370937</v>
      </c>
      <c r="N25" s="14">
        <f t="shared" si="3"/>
        <v>499</v>
      </c>
      <c r="O25" s="20">
        <f t="shared" si="4"/>
        <v>95.41108986615679</v>
      </c>
      <c r="P25" s="26">
        <v>262</v>
      </c>
      <c r="Q25" s="21">
        <f t="shared" si="5"/>
        <v>52.50501002004008</v>
      </c>
      <c r="R25" s="26">
        <v>5</v>
      </c>
      <c r="S25" s="21">
        <f t="shared" si="6"/>
        <v>1.002004008016032</v>
      </c>
      <c r="T25" s="26">
        <v>38</v>
      </c>
      <c r="U25" s="21">
        <f t="shared" si="7"/>
        <v>7.615230460921843</v>
      </c>
      <c r="V25" s="26">
        <v>16</v>
      </c>
      <c r="W25" s="20">
        <f t="shared" si="8"/>
        <v>3.2064128256513027</v>
      </c>
      <c r="X25" s="26">
        <v>3</v>
      </c>
      <c r="Y25" s="20">
        <f t="shared" si="9"/>
        <v>0.6012024048096193</v>
      </c>
      <c r="Z25" s="26">
        <v>6</v>
      </c>
      <c r="AA25" s="20">
        <f t="shared" si="10"/>
        <v>1.2024048096192386</v>
      </c>
      <c r="AB25" s="26">
        <v>4</v>
      </c>
      <c r="AC25" s="20">
        <f t="shared" si="16"/>
        <v>0.8016032064128257</v>
      </c>
      <c r="AD25" s="26">
        <v>16</v>
      </c>
      <c r="AE25" s="20">
        <f t="shared" si="11"/>
        <v>3.2064128256513027</v>
      </c>
      <c r="AF25" s="26">
        <v>2</v>
      </c>
      <c r="AG25" s="20">
        <f t="shared" si="12"/>
        <v>0.40080160320641284</v>
      </c>
      <c r="AH25" s="26">
        <v>4</v>
      </c>
      <c r="AI25" s="20">
        <f t="shared" si="13"/>
        <v>0.8016032064128257</v>
      </c>
      <c r="AJ25" s="28">
        <v>0</v>
      </c>
      <c r="AK25" s="20">
        <f t="shared" si="14"/>
        <v>0</v>
      </c>
      <c r="AL25" s="28">
        <v>143</v>
      </c>
      <c r="AM25" s="20">
        <f t="shared" si="15"/>
        <v>28.65731462925852</v>
      </c>
    </row>
    <row r="26" spans="1:39" s="6" customFormat="1" ht="18.75" thickBot="1">
      <c r="A26" s="5">
        <v>21</v>
      </c>
      <c r="B26" s="5" t="s">
        <v>21</v>
      </c>
      <c r="C26" s="5"/>
      <c r="D26" s="22"/>
      <c r="E26" s="24">
        <v>591</v>
      </c>
      <c r="F26" s="5"/>
      <c r="G26" s="5"/>
      <c r="H26" s="25">
        <v>553</v>
      </c>
      <c r="I26" s="20">
        <f t="shared" si="0"/>
        <v>93.57021996615906</v>
      </c>
      <c r="J26" s="26">
        <v>24</v>
      </c>
      <c r="K26" s="20">
        <f t="shared" si="1"/>
        <v>4.3399638336347195</v>
      </c>
      <c r="L26" s="26">
        <v>11</v>
      </c>
      <c r="M26" s="20">
        <f t="shared" si="2"/>
        <v>1.9891500904159132</v>
      </c>
      <c r="N26" s="14">
        <f t="shared" si="3"/>
        <v>518</v>
      </c>
      <c r="O26" s="20">
        <f t="shared" si="4"/>
        <v>93.67088607594937</v>
      </c>
      <c r="P26" s="26">
        <v>316</v>
      </c>
      <c r="Q26" s="21">
        <f t="shared" si="5"/>
        <v>61.003861003861005</v>
      </c>
      <c r="R26" s="26">
        <v>3</v>
      </c>
      <c r="S26" s="21">
        <f t="shared" si="6"/>
        <v>0.5791505791505791</v>
      </c>
      <c r="T26" s="26">
        <v>42</v>
      </c>
      <c r="U26" s="21">
        <f t="shared" si="7"/>
        <v>8.108108108108109</v>
      </c>
      <c r="V26" s="26">
        <v>22</v>
      </c>
      <c r="W26" s="20">
        <f t="shared" si="8"/>
        <v>4.2471042471042475</v>
      </c>
      <c r="X26" s="26">
        <v>0</v>
      </c>
      <c r="Y26" s="20">
        <f t="shared" si="9"/>
        <v>0</v>
      </c>
      <c r="Z26" s="26">
        <v>2</v>
      </c>
      <c r="AA26" s="20">
        <f t="shared" si="10"/>
        <v>0.3861003861003861</v>
      </c>
      <c r="AB26" s="26">
        <v>5</v>
      </c>
      <c r="AC26" s="20">
        <f t="shared" si="16"/>
        <v>0.9652509652509652</v>
      </c>
      <c r="AD26" s="26">
        <v>9</v>
      </c>
      <c r="AE26" s="20">
        <f t="shared" si="11"/>
        <v>1.7374517374517375</v>
      </c>
      <c r="AF26" s="26">
        <v>6</v>
      </c>
      <c r="AG26" s="20">
        <f t="shared" si="12"/>
        <v>1.1583011583011582</v>
      </c>
      <c r="AH26" s="26">
        <v>3</v>
      </c>
      <c r="AI26" s="20">
        <f t="shared" si="13"/>
        <v>0.5791505791505791</v>
      </c>
      <c r="AJ26" s="28">
        <v>1</v>
      </c>
      <c r="AK26" s="20">
        <f t="shared" si="14"/>
        <v>0.19305019305019305</v>
      </c>
      <c r="AL26" s="28">
        <v>109</v>
      </c>
      <c r="AM26" s="20">
        <f t="shared" si="15"/>
        <v>21.042471042471043</v>
      </c>
    </row>
    <row r="27" spans="1:39" s="6" customFormat="1" ht="18.75" thickBot="1">
      <c r="A27" s="5">
        <v>22</v>
      </c>
      <c r="B27" s="5" t="s">
        <v>21</v>
      </c>
      <c r="C27" s="5"/>
      <c r="D27" s="22"/>
      <c r="E27" s="24">
        <v>549</v>
      </c>
      <c r="F27" s="5"/>
      <c r="G27" s="5"/>
      <c r="H27" s="25">
        <v>523</v>
      </c>
      <c r="I27" s="20">
        <f t="shared" si="0"/>
        <v>95.26411657559198</v>
      </c>
      <c r="J27" s="26">
        <v>11</v>
      </c>
      <c r="K27" s="20">
        <f t="shared" si="1"/>
        <v>2.1032504780114722</v>
      </c>
      <c r="L27" s="26">
        <v>15</v>
      </c>
      <c r="M27" s="20">
        <f t="shared" si="2"/>
        <v>2.8680688336520075</v>
      </c>
      <c r="N27" s="14">
        <f t="shared" si="3"/>
        <v>497</v>
      </c>
      <c r="O27" s="20">
        <f t="shared" si="4"/>
        <v>95.02868068833652</v>
      </c>
      <c r="P27" s="26">
        <v>338</v>
      </c>
      <c r="Q27" s="21">
        <f t="shared" si="5"/>
        <v>68.00804828973843</v>
      </c>
      <c r="R27" s="26">
        <v>4</v>
      </c>
      <c r="S27" s="21">
        <f t="shared" si="6"/>
        <v>0.8048289738430584</v>
      </c>
      <c r="T27" s="26">
        <v>51</v>
      </c>
      <c r="U27" s="21">
        <f t="shared" si="7"/>
        <v>10.261569416498993</v>
      </c>
      <c r="V27" s="26">
        <v>7</v>
      </c>
      <c r="W27" s="20">
        <f t="shared" si="8"/>
        <v>1.408450704225352</v>
      </c>
      <c r="X27" s="26">
        <v>2</v>
      </c>
      <c r="Y27" s="20">
        <f t="shared" si="9"/>
        <v>0.4024144869215292</v>
      </c>
      <c r="Z27" s="26">
        <v>2</v>
      </c>
      <c r="AA27" s="20">
        <f t="shared" si="10"/>
        <v>0.4024144869215292</v>
      </c>
      <c r="AB27" s="26">
        <v>4</v>
      </c>
      <c r="AC27" s="20">
        <f t="shared" si="16"/>
        <v>0.8048289738430584</v>
      </c>
      <c r="AD27" s="26">
        <v>9</v>
      </c>
      <c r="AE27" s="20">
        <f t="shared" si="11"/>
        <v>1.8108651911468814</v>
      </c>
      <c r="AF27" s="26">
        <v>0</v>
      </c>
      <c r="AG27" s="20">
        <f t="shared" si="12"/>
        <v>0</v>
      </c>
      <c r="AH27" s="26">
        <v>2</v>
      </c>
      <c r="AI27" s="20">
        <f t="shared" si="13"/>
        <v>0.4024144869215292</v>
      </c>
      <c r="AJ27" s="28">
        <v>2</v>
      </c>
      <c r="AK27" s="20">
        <f t="shared" si="14"/>
        <v>0.4024144869215292</v>
      </c>
      <c r="AL27" s="28">
        <v>76</v>
      </c>
      <c r="AM27" s="20">
        <f t="shared" si="15"/>
        <v>15.29175050301811</v>
      </c>
    </row>
    <row r="28" spans="1:39" s="6" customFormat="1" ht="18.75" thickBot="1">
      <c r="A28" s="5">
        <v>23</v>
      </c>
      <c r="B28" s="5" t="s">
        <v>21</v>
      </c>
      <c r="C28" s="5"/>
      <c r="D28" s="22"/>
      <c r="E28" s="24">
        <v>518</v>
      </c>
      <c r="F28" s="5"/>
      <c r="G28" s="5"/>
      <c r="H28" s="25">
        <v>483</v>
      </c>
      <c r="I28" s="20">
        <f t="shared" si="0"/>
        <v>93.24324324324324</v>
      </c>
      <c r="J28" s="26">
        <v>13</v>
      </c>
      <c r="K28" s="20">
        <f t="shared" si="1"/>
        <v>2.691511387163561</v>
      </c>
      <c r="L28" s="26">
        <v>2</v>
      </c>
      <c r="M28" s="20">
        <f t="shared" si="2"/>
        <v>0.4140786749482402</v>
      </c>
      <c r="N28" s="14">
        <f t="shared" si="3"/>
        <v>468</v>
      </c>
      <c r="O28" s="20">
        <f t="shared" si="4"/>
        <v>96.8944099378882</v>
      </c>
      <c r="P28" s="26">
        <v>250</v>
      </c>
      <c r="Q28" s="21">
        <f t="shared" si="5"/>
        <v>53.41880341880342</v>
      </c>
      <c r="R28" s="26">
        <v>3</v>
      </c>
      <c r="S28" s="21">
        <f t="shared" si="6"/>
        <v>0.6410256410256411</v>
      </c>
      <c r="T28" s="26">
        <v>55</v>
      </c>
      <c r="U28" s="21">
        <f t="shared" si="7"/>
        <v>11.752136752136753</v>
      </c>
      <c r="V28" s="26">
        <v>8</v>
      </c>
      <c r="W28" s="20">
        <f t="shared" si="8"/>
        <v>1.7094017094017093</v>
      </c>
      <c r="X28" s="26">
        <v>2</v>
      </c>
      <c r="Y28" s="20">
        <f t="shared" si="9"/>
        <v>0.42735042735042733</v>
      </c>
      <c r="Z28" s="26">
        <v>7</v>
      </c>
      <c r="AA28" s="20">
        <f t="shared" si="10"/>
        <v>1.4957264957264957</v>
      </c>
      <c r="AB28" s="26">
        <v>7</v>
      </c>
      <c r="AC28" s="20">
        <f t="shared" si="16"/>
        <v>1.4957264957264957</v>
      </c>
      <c r="AD28" s="26">
        <v>7</v>
      </c>
      <c r="AE28" s="20">
        <f t="shared" si="11"/>
        <v>1.4957264957264957</v>
      </c>
      <c r="AF28" s="26">
        <v>2</v>
      </c>
      <c r="AG28" s="20">
        <f t="shared" si="12"/>
        <v>0.42735042735042733</v>
      </c>
      <c r="AH28" s="26">
        <v>2</v>
      </c>
      <c r="AI28" s="20">
        <f t="shared" si="13"/>
        <v>0.42735042735042733</v>
      </c>
      <c r="AJ28" s="28">
        <v>5</v>
      </c>
      <c r="AK28" s="20">
        <f t="shared" si="14"/>
        <v>1.0683760683760684</v>
      </c>
      <c r="AL28" s="28">
        <v>120</v>
      </c>
      <c r="AM28" s="20">
        <f t="shared" si="15"/>
        <v>25.641025641025642</v>
      </c>
    </row>
    <row r="29" spans="1:39" s="6" customFormat="1" ht="18.75" thickBot="1">
      <c r="A29" s="5">
        <v>24</v>
      </c>
      <c r="B29" s="5" t="s">
        <v>24</v>
      </c>
      <c r="C29" s="5"/>
      <c r="D29" s="22"/>
      <c r="E29" s="24">
        <v>624</v>
      </c>
      <c r="F29" s="5"/>
      <c r="G29" s="5"/>
      <c r="H29" s="25">
        <v>588</v>
      </c>
      <c r="I29" s="20">
        <f t="shared" si="0"/>
        <v>94.23076923076923</v>
      </c>
      <c r="J29" s="26">
        <v>11</v>
      </c>
      <c r="K29" s="20">
        <f t="shared" si="1"/>
        <v>1.870748299319728</v>
      </c>
      <c r="L29" s="26">
        <v>5</v>
      </c>
      <c r="M29" s="20">
        <f t="shared" si="2"/>
        <v>0.8503401360544217</v>
      </c>
      <c r="N29" s="14">
        <f t="shared" si="3"/>
        <v>572</v>
      </c>
      <c r="O29" s="20">
        <f t="shared" si="4"/>
        <v>97.27891156462584</v>
      </c>
      <c r="P29" s="26">
        <v>389</v>
      </c>
      <c r="Q29" s="21">
        <f t="shared" si="5"/>
        <v>68.00699300699301</v>
      </c>
      <c r="R29" s="26">
        <v>4</v>
      </c>
      <c r="S29" s="21">
        <f t="shared" si="6"/>
        <v>0.6993006993006993</v>
      </c>
      <c r="T29" s="26">
        <v>25</v>
      </c>
      <c r="U29" s="21">
        <f t="shared" si="7"/>
        <v>4.370629370629371</v>
      </c>
      <c r="V29" s="26">
        <v>6</v>
      </c>
      <c r="W29" s="20">
        <f t="shared" si="8"/>
        <v>1.048951048951049</v>
      </c>
      <c r="X29" s="26">
        <v>1</v>
      </c>
      <c r="Y29" s="20">
        <f t="shared" si="9"/>
        <v>0.17482517482517482</v>
      </c>
      <c r="Z29" s="26">
        <v>11</v>
      </c>
      <c r="AA29" s="20">
        <f t="shared" si="10"/>
        <v>1.9230769230769231</v>
      </c>
      <c r="AB29" s="26">
        <v>3</v>
      </c>
      <c r="AC29" s="20">
        <f t="shared" si="16"/>
        <v>0.5244755244755245</v>
      </c>
      <c r="AD29" s="26">
        <v>3</v>
      </c>
      <c r="AE29" s="20">
        <f t="shared" si="11"/>
        <v>0.5244755244755245</v>
      </c>
      <c r="AF29" s="26">
        <v>2</v>
      </c>
      <c r="AG29" s="20">
        <f t="shared" si="12"/>
        <v>0.34965034965034963</v>
      </c>
      <c r="AH29" s="26">
        <v>3</v>
      </c>
      <c r="AI29" s="20">
        <f t="shared" si="13"/>
        <v>0.5244755244755245</v>
      </c>
      <c r="AJ29" s="28">
        <v>0</v>
      </c>
      <c r="AK29" s="20">
        <f t="shared" si="14"/>
        <v>0</v>
      </c>
      <c r="AL29" s="28">
        <v>125</v>
      </c>
      <c r="AM29" s="20">
        <f t="shared" si="15"/>
        <v>21.853146853146853</v>
      </c>
    </row>
    <row r="30" spans="1:39" s="6" customFormat="1" ht="18.75" thickBot="1">
      <c r="A30" s="5">
        <v>25</v>
      </c>
      <c r="B30" s="5" t="s">
        <v>23</v>
      </c>
      <c r="C30" s="5"/>
      <c r="D30" s="22"/>
      <c r="E30" s="24">
        <v>640</v>
      </c>
      <c r="F30" s="5"/>
      <c r="G30" s="5"/>
      <c r="H30" s="25">
        <v>601</v>
      </c>
      <c r="I30" s="20">
        <f t="shared" si="0"/>
        <v>93.90625</v>
      </c>
      <c r="J30" s="26">
        <v>20</v>
      </c>
      <c r="K30" s="20">
        <f t="shared" si="1"/>
        <v>3.327787021630616</v>
      </c>
      <c r="L30" s="26">
        <v>11</v>
      </c>
      <c r="M30" s="20">
        <f t="shared" si="2"/>
        <v>1.8302828618968385</v>
      </c>
      <c r="N30" s="14">
        <f t="shared" si="3"/>
        <v>570</v>
      </c>
      <c r="O30" s="20">
        <f t="shared" si="4"/>
        <v>94.84193011647254</v>
      </c>
      <c r="P30" s="26">
        <v>354</v>
      </c>
      <c r="Q30" s="21">
        <f t="shared" si="5"/>
        <v>62.10526315789474</v>
      </c>
      <c r="R30" s="26">
        <v>3</v>
      </c>
      <c r="S30" s="21">
        <f t="shared" si="6"/>
        <v>0.5263157894736842</v>
      </c>
      <c r="T30" s="26">
        <v>47</v>
      </c>
      <c r="U30" s="21">
        <f t="shared" si="7"/>
        <v>8.24561403508772</v>
      </c>
      <c r="V30" s="26">
        <v>14</v>
      </c>
      <c r="W30" s="20">
        <f t="shared" si="8"/>
        <v>2.456140350877193</v>
      </c>
      <c r="X30" s="26">
        <v>0</v>
      </c>
      <c r="Y30" s="20">
        <f t="shared" si="9"/>
        <v>0</v>
      </c>
      <c r="Z30" s="26">
        <v>17</v>
      </c>
      <c r="AA30" s="20">
        <f t="shared" si="10"/>
        <v>2.982456140350877</v>
      </c>
      <c r="AB30" s="26">
        <v>1</v>
      </c>
      <c r="AC30" s="20">
        <f t="shared" si="16"/>
        <v>0.17543859649122806</v>
      </c>
      <c r="AD30" s="26">
        <v>16</v>
      </c>
      <c r="AE30" s="20">
        <f t="shared" si="11"/>
        <v>2.807017543859649</v>
      </c>
      <c r="AF30" s="26">
        <v>2</v>
      </c>
      <c r="AG30" s="20">
        <f t="shared" si="12"/>
        <v>0.3508771929824561</v>
      </c>
      <c r="AH30" s="26">
        <v>5</v>
      </c>
      <c r="AI30" s="20">
        <f t="shared" si="13"/>
        <v>0.8771929824561403</v>
      </c>
      <c r="AJ30" s="28">
        <v>1</v>
      </c>
      <c r="AK30" s="20">
        <f t="shared" si="14"/>
        <v>0.17543859649122806</v>
      </c>
      <c r="AL30" s="28">
        <v>110</v>
      </c>
      <c r="AM30" s="20">
        <f t="shared" si="15"/>
        <v>19.29824561403509</v>
      </c>
    </row>
    <row r="31" spans="1:39" s="6" customFormat="1" ht="18.75" thickBot="1">
      <c r="A31" s="5">
        <v>26</v>
      </c>
      <c r="B31" s="5" t="s">
        <v>23</v>
      </c>
      <c r="C31" s="5"/>
      <c r="D31" s="22"/>
      <c r="E31" s="24">
        <v>624</v>
      </c>
      <c r="F31" s="5"/>
      <c r="G31" s="5"/>
      <c r="H31" s="25">
        <v>581</v>
      </c>
      <c r="I31" s="20">
        <f t="shared" si="0"/>
        <v>93.10897435897436</v>
      </c>
      <c r="J31" s="26">
        <v>17</v>
      </c>
      <c r="K31" s="20">
        <f t="shared" si="1"/>
        <v>2.9259896729776247</v>
      </c>
      <c r="L31" s="26">
        <v>2</v>
      </c>
      <c r="M31" s="20">
        <f t="shared" si="2"/>
        <v>0.3442340791738382</v>
      </c>
      <c r="N31" s="14">
        <f t="shared" si="3"/>
        <v>562</v>
      </c>
      <c r="O31" s="20">
        <f t="shared" si="4"/>
        <v>96.72977624784853</v>
      </c>
      <c r="P31" s="26">
        <v>393</v>
      </c>
      <c r="Q31" s="21">
        <f t="shared" si="5"/>
        <v>69.9288256227758</v>
      </c>
      <c r="R31" s="26">
        <v>2</v>
      </c>
      <c r="S31" s="21">
        <f t="shared" si="6"/>
        <v>0.35587188612099646</v>
      </c>
      <c r="T31" s="26">
        <v>39</v>
      </c>
      <c r="U31" s="21">
        <f t="shared" si="7"/>
        <v>6.93950177935943</v>
      </c>
      <c r="V31" s="26">
        <v>2</v>
      </c>
      <c r="W31" s="20">
        <f t="shared" si="8"/>
        <v>0.35587188612099646</v>
      </c>
      <c r="X31" s="26">
        <v>1</v>
      </c>
      <c r="Y31" s="20">
        <f t="shared" si="9"/>
        <v>0.17793594306049823</v>
      </c>
      <c r="Z31" s="26">
        <v>6</v>
      </c>
      <c r="AA31" s="20">
        <f t="shared" si="10"/>
        <v>1.0676156583629892</v>
      </c>
      <c r="AB31" s="26">
        <v>6</v>
      </c>
      <c r="AC31" s="20">
        <f t="shared" si="16"/>
        <v>1.0676156583629892</v>
      </c>
      <c r="AD31" s="26">
        <v>10</v>
      </c>
      <c r="AE31" s="20">
        <f t="shared" si="11"/>
        <v>1.7793594306049823</v>
      </c>
      <c r="AF31" s="26">
        <v>0</v>
      </c>
      <c r="AG31" s="20">
        <f t="shared" si="12"/>
        <v>0</v>
      </c>
      <c r="AH31" s="26">
        <v>2</v>
      </c>
      <c r="AI31" s="20">
        <f t="shared" si="13"/>
        <v>0.35587188612099646</v>
      </c>
      <c r="AJ31" s="28">
        <v>0</v>
      </c>
      <c r="AK31" s="20">
        <f t="shared" si="14"/>
        <v>0</v>
      </c>
      <c r="AL31" s="28">
        <v>101</v>
      </c>
      <c r="AM31" s="20">
        <f t="shared" si="15"/>
        <v>17.97153024911032</v>
      </c>
    </row>
    <row r="32" spans="1:39" s="6" customFormat="1" ht="18.75" thickBot="1">
      <c r="A32" s="5">
        <v>27</v>
      </c>
      <c r="B32" s="5" t="s">
        <v>23</v>
      </c>
      <c r="C32" s="5"/>
      <c r="D32" s="22"/>
      <c r="E32" s="24">
        <v>647</v>
      </c>
      <c r="F32" s="5"/>
      <c r="G32" s="5"/>
      <c r="H32" s="25">
        <v>601</v>
      </c>
      <c r="I32" s="20">
        <f t="shared" si="0"/>
        <v>92.8902627511592</v>
      </c>
      <c r="J32" s="26">
        <v>15</v>
      </c>
      <c r="K32" s="20">
        <f t="shared" si="1"/>
        <v>2.4958402662229617</v>
      </c>
      <c r="L32" s="26">
        <v>11</v>
      </c>
      <c r="M32" s="20">
        <f t="shared" si="2"/>
        <v>1.8302828618968385</v>
      </c>
      <c r="N32" s="14">
        <f t="shared" si="3"/>
        <v>575</v>
      </c>
      <c r="O32" s="20">
        <f t="shared" si="4"/>
        <v>95.6738768718802</v>
      </c>
      <c r="P32" s="26">
        <v>312</v>
      </c>
      <c r="Q32" s="21">
        <f t="shared" si="5"/>
        <v>54.26086956521739</v>
      </c>
      <c r="R32" s="26">
        <v>5</v>
      </c>
      <c r="S32" s="21">
        <f t="shared" si="6"/>
        <v>0.8695652173913043</v>
      </c>
      <c r="T32" s="26">
        <v>56</v>
      </c>
      <c r="U32" s="21">
        <f t="shared" si="7"/>
        <v>9.73913043478261</v>
      </c>
      <c r="V32" s="26">
        <v>16</v>
      </c>
      <c r="W32" s="20">
        <f t="shared" si="8"/>
        <v>2.782608695652174</v>
      </c>
      <c r="X32" s="26">
        <v>1</v>
      </c>
      <c r="Y32" s="20">
        <f t="shared" si="9"/>
        <v>0.17391304347826086</v>
      </c>
      <c r="Z32" s="26">
        <v>19</v>
      </c>
      <c r="AA32" s="20">
        <f t="shared" si="10"/>
        <v>3.3043478260869565</v>
      </c>
      <c r="AB32" s="26">
        <v>8</v>
      </c>
      <c r="AC32" s="20">
        <f t="shared" si="16"/>
        <v>1.391304347826087</v>
      </c>
      <c r="AD32" s="26">
        <v>3</v>
      </c>
      <c r="AE32" s="20">
        <f t="shared" si="11"/>
        <v>0.5217391304347826</v>
      </c>
      <c r="AF32" s="26">
        <v>2</v>
      </c>
      <c r="AG32" s="20">
        <f t="shared" si="12"/>
        <v>0.34782608695652173</v>
      </c>
      <c r="AH32" s="26">
        <v>0</v>
      </c>
      <c r="AI32" s="20">
        <f t="shared" si="13"/>
        <v>0</v>
      </c>
      <c r="AJ32" s="28">
        <v>1</v>
      </c>
      <c r="AK32" s="20">
        <f t="shared" si="14"/>
        <v>0.17391304347826086</v>
      </c>
      <c r="AL32" s="28">
        <v>152</v>
      </c>
      <c r="AM32" s="20">
        <f t="shared" si="15"/>
        <v>26.434782608695652</v>
      </c>
    </row>
    <row r="33" spans="1:39" s="6" customFormat="1" ht="18.75" thickBot="1">
      <c r="A33" s="5">
        <v>28</v>
      </c>
      <c r="B33" s="5" t="s">
        <v>23</v>
      </c>
      <c r="C33" s="5"/>
      <c r="D33" s="22"/>
      <c r="E33" s="24">
        <v>581</v>
      </c>
      <c r="F33" s="5"/>
      <c r="G33" s="5"/>
      <c r="H33" s="25">
        <v>543</v>
      </c>
      <c r="I33" s="20">
        <f t="shared" si="0"/>
        <v>93.45955249569707</v>
      </c>
      <c r="J33" s="26">
        <v>25</v>
      </c>
      <c r="K33" s="20">
        <f t="shared" si="1"/>
        <v>4.6040515653775325</v>
      </c>
      <c r="L33" s="26">
        <v>5</v>
      </c>
      <c r="M33" s="20">
        <f t="shared" si="2"/>
        <v>0.9208103130755064</v>
      </c>
      <c r="N33" s="14">
        <f t="shared" si="3"/>
        <v>513</v>
      </c>
      <c r="O33" s="20">
        <f t="shared" si="4"/>
        <v>94.47513812154696</v>
      </c>
      <c r="P33" s="27">
        <v>294</v>
      </c>
      <c r="Q33" s="21">
        <f t="shared" si="5"/>
        <v>57.30994152046784</v>
      </c>
      <c r="R33" s="26">
        <v>6</v>
      </c>
      <c r="S33" s="21">
        <f t="shared" si="6"/>
        <v>1.1695906432748537</v>
      </c>
      <c r="T33" s="26">
        <v>42</v>
      </c>
      <c r="U33" s="21">
        <f t="shared" si="7"/>
        <v>8.187134502923977</v>
      </c>
      <c r="V33" s="26">
        <v>16</v>
      </c>
      <c r="W33" s="20">
        <f t="shared" si="8"/>
        <v>3.1189083820662766</v>
      </c>
      <c r="X33" s="26">
        <v>2</v>
      </c>
      <c r="Y33" s="20">
        <f t="shared" si="9"/>
        <v>0.3898635477582846</v>
      </c>
      <c r="Z33" s="26">
        <v>15</v>
      </c>
      <c r="AA33" s="20">
        <f t="shared" si="10"/>
        <v>2.9239766081871346</v>
      </c>
      <c r="AB33" s="26">
        <v>7</v>
      </c>
      <c r="AC33" s="20">
        <f t="shared" si="16"/>
        <v>1.364522417153996</v>
      </c>
      <c r="AD33" s="26">
        <v>2</v>
      </c>
      <c r="AE33" s="20">
        <f t="shared" si="11"/>
        <v>0.3898635477582846</v>
      </c>
      <c r="AF33" s="26">
        <v>3</v>
      </c>
      <c r="AG33" s="20">
        <f t="shared" si="12"/>
        <v>0.5847953216374269</v>
      </c>
      <c r="AH33" s="26">
        <v>3</v>
      </c>
      <c r="AI33" s="20">
        <f t="shared" si="13"/>
        <v>0.5847953216374269</v>
      </c>
      <c r="AJ33" s="28">
        <v>1</v>
      </c>
      <c r="AK33" s="20">
        <f t="shared" si="14"/>
        <v>0.1949317738791423</v>
      </c>
      <c r="AL33" s="28">
        <v>122</v>
      </c>
      <c r="AM33" s="20">
        <f t="shared" si="15"/>
        <v>23.78167641325536</v>
      </c>
    </row>
    <row r="34" spans="1:39" s="6" customFormat="1" ht="18.75" thickBot="1">
      <c r="A34" s="5">
        <v>29</v>
      </c>
      <c r="B34" s="5" t="s">
        <v>23</v>
      </c>
      <c r="C34" s="5"/>
      <c r="D34" s="22"/>
      <c r="E34" s="24">
        <v>619</v>
      </c>
      <c r="F34" s="5"/>
      <c r="G34" s="5"/>
      <c r="H34" s="25">
        <v>589</v>
      </c>
      <c r="I34" s="20">
        <f t="shared" si="0"/>
        <v>95.15347334410339</v>
      </c>
      <c r="J34" s="26">
        <v>18</v>
      </c>
      <c r="K34" s="20">
        <f t="shared" si="1"/>
        <v>3.0560271646859083</v>
      </c>
      <c r="L34" s="26">
        <v>2</v>
      </c>
      <c r="M34" s="20">
        <f t="shared" si="2"/>
        <v>0.3395585738539898</v>
      </c>
      <c r="N34" s="14">
        <f t="shared" si="3"/>
        <v>569</v>
      </c>
      <c r="O34" s="20">
        <f t="shared" si="4"/>
        <v>96.60441426146011</v>
      </c>
      <c r="P34" s="26">
        <v>406</v>
      </c>
      <c r="Q34" s="21">
        <f t="shared" si="5"/>
        <v>71.35325131810194</v>
      </c>
      <c r="R34" s="26">
        <v>3</v>
      </c>
      <c r="S34" s="21">
        <f t="shared" si="6"/>
        <v>0.5272407732864675</v>
      </c>
      <c r="T34" s="26">
        <v>55</v>
      </c>
      <c r="U34" s="21">
        <f t="shared" si="7"/>
        <v>9.666080843585238</v>
      </c>
      <c r="V34" s="26">
        <v>2</v>
      </c>
      <c r="W34" s="20">
        <f t="shared" si="8"/>
        <v>0.351493848857645</v>
      </c>
      <c r="X34" s="26">
        <v>1</v>
      </c>
      <c r="Y34" s="20">
        <f t="shared" si="9"/>
        <v>0.1757469244288225</v>
      </c>
      <c r="Z34" s="26">
        <v>13</v>
      </c>
      <c r="AA34" s="20">
        <f t="shared" si="10"/>
        <v>2.2847100175746924</v>
      </c>
      <c r="AB34" s="26">
        <v>5</v>
      </c>
      <c r="AC34" s="20">
        <f t="shared" si="16"/>
        <v>0.8787346221441125</v>
      </c>
      <c r="AD34" s="26">
        <v>3</v>
      </c>
      <c r="AE34" s="20">
        <f t="shared" si="11"/>
        <v>0.5272407732864675</v>
      </c>
      <c r="AF34" s="26">
        <v>0</v>
      </c>
      <c r="AG34" s="20">
        <f t="shared" si="12"/>
        <v>0</v>
      </c>
      <c r="AH34" s="26">
        <v>0</v>
      </c>
      <c r="AI34" s="20">
        <f t="shared" si="13"/>
        <v>0</v>
      </c>
      <c r="AJ34" s="28">
        <v>1</v>
      </c>
      <c r="AK34" s="20">
        <f t="shared" si="14"/>
        <v>0.1757469244288225</v>
      </c>
      <c r="AL34" s="28">
        <v>80</v>
      </c>
      <c r="AM34" s="20">
        <f t="shared" si="15"/>
        <v>14.0597539543058</v>
      </c>
    </row>
    <row r="35" spans="1:39" s="6" customFormat="1" ht="18.75" thickBot="1">
      <c r="A35" s="5">
        <v>30</v>
      </c>
      <c r="B35" s="5" t="s">
        <v>23</v>
      </c>
      <c r="C35" s="5"/>
      <c r="D35" s="22"/>
      <c r="E35" s="24">
        <v>615</v>
      </c>
      <c r="F35" s="5"/>
      <c r="G35" s="5"/>
      <c r="H35" s="25">
        <v>575</v>
      </c>
      <c r="I35" s="20">
        <f t="shared" si="0"/>
        <v>93.4959349593496</v>
      </c>
      <c r="J35" s="26">
        <v>11</v>
      </c>
      <c r="K35" s="20">
        <f t="shared" si="1"/>
        <v>1.9130434782608696</v>
      </c>
      <c r="L35" s="26">
        <v>7</v>
      </c>
      <c r="M35" s="20">
        <f t="shared" si="2"/>
        <v>1.2173913043478262</v>
      </c>
      <c r="N35" s="14">
        <f t="shared" si="3"/>
        <v>557</v>
      </c>
      <c r="O35" s="20">
        <f t="shared" si="4"/>
        <v>96.8695652173913</v>
      </c>
      <c r="P35" s="26">
        <v>398</v>
      </c>
      <c r="Q35" s="21">
        <f t="shared" si="5"/>
        <v>71.45421903052065</v>
      </c>
      <c r="R35" s="26">
        <v>2</v>
      </c>
      <c r="S35" s="21">
        <f t="shared" si="6"/>
        <v>0.3590664272890485</v>
      </c>
      <c r="T35" s="26">
        <v>36</v>
      </c>
      <c r="U35" s="21">
        <f t="shared" si="7"/>
        <v>6.4631956912028725</v>
      </c>
      <c r="V35" s="26">
        <v>7</v>
      </c>
      <c r="W35" s="20">
        <f t="shared" si="8"/>
        <v>1.2567324955116697</v>
      </c>
      <c r="X35" s="26">
        <v>0</v>
      </c>
      <c r="Y35" s="20">
        <f t="shared" si="9"/>
        <v>0</v>
      </c>
      <c r="Z35" s="26">
        <v>17</v>
      </c>
      <c r="AA35" s="20">
        <f t="shared" si="10"/>
        <v>3.0520646319569122</v>
      </c>
      <c r="AB35" s="26">
        <v>6</v>
      </c>
      <c r="AC35" s="20">
        <f t="shared" si="16"/>
        <v>1.0771992818671454</v>
      </c>
      <c r="AD35" s="26">
        <v>7</v>
      </c>
      <c r="AE35" s="20">
        <f t="shared" si="11"/>
        <v>1.2567324955116697</v>
      </c>
      <c r="AF35" s="26">
        <v>1</v>
      </c>
      <c r="AG35" s="20">
        <f t="shared" si="12"/>
        <v>0.17953321364452424</v>
      </c>
      <c r="AH35" s="26">
        <v>1</v>
      </c>
      <c r="AI35" s="20">
        <f t="shared" si="13"/>
        <v>0.17953321364452424</v>
      </c>
      <c r="AJ35" s="28">
        <v>0</v>
      </c>
      <c r="AK35" s="20">
        <f t="shared" si="14"/>
        <v>0</v>
      </c>
      <c r="AL35" s="28">
        <v>82</v>
      </c>
      <c r="AM35" s="20">
        <f t="shared" si="15"/>
        <v>14.721723518850988</v>
      </c>
    </row>
    <row r="36" spans="1:39" s="6" customFormat="1" ht="18.75" thickBot="1">
      <c r="A36" s="5">
        <v>31</v>
      </c>
      <c r="B36" s="5" t="s">
        <v>23</v>
      </c>
      <c r="C36" s="5"/>
      <c r="D36" s="22"/>
      <c r="E36" s="24">
        <v>639</v>
      </c>
      <c r="F36" s="5"/>
      <c r="G36" s="5"/>
      <c r="H36" s="25">
        <v>612</v>
      </c>
      <c r="I36" s="20">
        <f t="shared" si="0"/>
        <v>95.77464788732394</v>
      </c>
      <c r="J36" s="26">
        <v>21</v>
      </c>
      <c r="K36" s="20">
        <f t="shared" si="1"/>
        <v>3.4313725490196076</v>
      </c>
      <c r="L36" s="26">
        <v>11</v>
      </c>
      <c r="M36" s="20">
        <f t="shared" si="2"/>
        <v>1.7973856209150327</v>
      </c>
      <c r="N36" s="14">
        <f t="shared" si="3"/>
        <v>580</v>
      </c>
      <c r="O36" s="20">
        <f t="shared" si="4"/>
        <v>94.77124183006536</v>
      </c>
      <c r="P36" s="26">
        <v>348</v>
      </c>
      <c r="Q36" s="21">
        <f t="shared" si="5"/>
        <v>60</v>
      </c>
      <c r="R36" s="26">
        <v>10</v>
      </c>
      <c r="S36" s="21">
        <f t="shared" si="6"/>
        <v>1.7241379310344827</v>
      </c>
      <c r="T36" s="26">
        <v>61</v>
      </c>
      <c r="U36" s="21">
        <f t="shared" si="7"/>
        <v>10.517241379310345</v>
      </c>
      <c r="V36" s="26">
        <v>15</v>
      </c>
      <c r="W36" s="20">
        <f t="shared" si="8"/>
        <v>2.586206896551724</v>
      </c>
      <c r="X36" s="26">
        <v>1</v>
      </c>
      <c r="Y36" s="20">
        <f t="shared" si="9"/>
        <v>0.1724137931034483</v>
      </c>
      <c r="Z36" s="26">
        <v>11</v>
      </c>
      <c r="AA36" s="20">
        <f t="shared" si="10"/>
        <v>1.896551724137931</v>
      </c>
      <c r="AB36" s="26">
        <v>12</v>
      </c>
      <c r="AC36" s="20">
        <f t="shared" si="16"/>
        <v>2.0689655172413794</v>
      </c>
      <c r="AD36" s="26">
        <v>5</v>
      </c>
      <c r="AE36" s="20">
        <f t="shared" si="11"/>
        <v>0.8620689655172413</v>
      </c>
      <c r="AF36" s="26">
        <v>3</v>
      </c>
      <c r="AG36" s="20">
        <f t="shared" si="12"/>
        <v>0.5172413793103449</v>
      </c>
      <c r="AH36" s="26">
        <v>3</v>
      </c>
      <c r="AI36" s="20">
        <f t="shared" si="13"/>
        <v>0.5172413793103449</v>
      </c>
      <c r="AJ36" s="28">
        <v>3</v>
      </c>
      <c r="AK36" s="20">
        <f t="shared" si="14"/>
        <v>0.5172413793103449</v>
      </c>
      <c r="AL36" s="28">
        <v>108</v>
      </c>
      <c r="AM36" s="20">
        <f t="shared" si="15"/>
        <v>18.620689655172413</v>
      </c>
    </row>
    <row r="37" spans="1:39" s="6" customFormat="1" ht="18.75" thickBot="1">
      <c r="A37" s="5">
        <v>32</v>
      </c>
      <c r="B37" s="5" t="s">
        <v>20</v>
      </c>
      <c r="C37" s="5"/>
      <c r="D37" s="22"/>
      <c r="E37" s="24">
        <v>681</v>
      </c>
      <c r="F37" s="5"/>
      <c r="G37" s="5"/>
      <c r="H37" s="25">
        <v>652</v>
      </c>
      <c r="I37" s="20">
        <f t="shared" si="0"/>
        <v>95.74155653450808</v>
      </c>
      <c r="J37" s="26">
        <v>17</v>
      </c>
      <c r="K37" s="20">
        <f t="shared" si="1"/>
        <v>2.607361963190184</v>
      </c>
      <c r="L37" s="26">
        <v>10</v>
      </c>
      <c r="M37" s="20">
        <f t="shared" si="2"/>
        <v>1.5337423312883436</v>
      </c>
      <c r="N37" s="14">
        <f t="shared" si="3"/>
        <v>625</v>
      </c>
      <c r="O37" s="20">
        <f t="shared" si="4"/>
        <v>95.85889570552148</v>
      </c>
      <c r="P37" s="26">
        <v>391</v>
      </c>
      <c r="Q37" s="21">
        <f t="shared" si="5"/>
        <v>62.56</v>
      </c>
      <c r="R37" s="26">
        <v>7</v>
      </c>
      <c r="S37" s="21">
        <f t="shared" si="6"/>
        <v>1.12</v>
      </c>
      <c r="T37" s="26">
        <v>69</v>
      </c>
      <c r="U37" s="21">
        <f t="shared" si="7"/>
        <v>11.04</v>
      </c>
      <c r="V37" s="26">
        <v>20</v>
      </c>
      <c r="W37" s="20">
        <f t="shared" si="8"/>
        <v>3.2</v>
      </c>
      <c r="X37" s="26">
        <v>1</v>
      </c>
      <c r="Y37" s="20">
        <f t="shared" si="9"/>
        <v>0.16</v>
      </c>
      <c r="Z37" s="26">
        <v>6</v>
      </c>
      <c r="AA37" s="20">
        <f t="shared" si="10"/>
        <v>0.96</v>
      </c>
      <c r="AB37" s="26">
        <v>9</v>
      </c>
      <c r="AC37" s="20">
        <f t="shared" si="16"/>
        <v>1.44</v>
      </c>
      <c r="AD37" s="26">
        <v>7</v>
      </c>
      <c r="AE37" s="20">
        <f t="shared" si="11"/>
        <v>1.12</v>
      </c>
      <c r="AF37" s="26">
        <v>3</v>
      </c>
      <c r="AG37" s="20">
        <f t="shared" si="12"/>
        <v>0.48</v>
      </c>
      <c r="AH37" s="26">
        <v>2</v>
      </c>
      <c r="AI37" s="20">
        <f t="shared" si="13"/>
        <v>0.32</v>
      </c>
      <c r="AJ37" s="28">
        <v>0</v>
      </c>
      <c r="AK37" s="20">
        <f t="shared" si="14"/>
        <v>0</v>
      </c>
      <c r="AL37" s="28">
        <v>110</v>
      </c>
      <c r="AM37" s="20">
        <f t="shared" si="15"/>
        <v>17.6</v>
      </c>
    </row>
    <row r="38" spans="1:39" s="6" customFormat="1" ht="18.75" thickBot="1">
      <c r="A38" s="5">
        <v>33</v>
      </c>
      <c r="B38" s="5" t="s">
        <v>20</v>
      </c>
      <c r="C38" s="5"/>
      <c r="D38" s="22"/>
      <c r="E38" s="24">
        <v>700</v>
      </c>
      <c r="F38" s="5"/>
      <c r="G38" s="5"/>
      <c r="H38" s="25">
        <v>665</v>
      </c>
      <c r="I38" s="20">
        <f t="shared" si="0"/>
        <v>95</v>
      </c>
      <c r="J38" s="26">
        <v>16</v>
      </c>
      <c r="K38" s="20">
        <f t="shared" si="1"/>
        <v>2.406015037593985</v>
      </c>
      <c r="L38" s="26">
        <v>9</v>
      </c>
      <c r="M38" s="20">
        <f t="shared" si="2"/>
        <v>1.3533834586466165</v>
      </c>
      <c r="N38" s="14">
        <f t="shared" si="3"/>
        <v>640</v>
      </c>
      <c r="O38" s="20">
        <f t="shared" si="4"/>
        <v>96.2406015037594</v>
      </c>
      <c r="P38" s="26">
        <v>368</v>
      </c>
      <c r="Q38" s="21">
        <f t="shared" si="5"/>
        <v>57.5</v>
      </c>
      <c r="R38" s="26">
        <v>6</v>
      </c>
      <c r="S38" s="21">
        <f t="shared" si="6"/>
        <v>0.9375</v>
      </c>
      <c r="T38" s="26">
        <v>64</v>
      </c>
      <c r="U38" s="21">
        <f t="shared" si="7"/>
        <v>10</v>
      </c>
      <c r="V38" s="26">
        <v>12</v>
      </c>
      <c r="W38" s="20">
        <f t="shared" si="8"/>
        <v>1.875</v>
      </c>
      <c r="X38" s="26">
        <v>0</v>
      </c>
      <c r="Y38" s="20">
        <f t="shared" si="9"/>
        <v>0</v>
      </c>
      <c r="Z38" s="26">
        <v>7</v>
      </c>
      <c r="AA38" s="20">
        <f t="shared" si="10"/>
        <v>1.09375</v>
      </c>
      <c r="AB38" s="26">
        <v>10</v>
      </c>
      <c r="AC38" s="20">
        <f t="shared" si="16"/>
        <v>1.5625</v>
      </c>
      <c r="AD38" s="26">
        <v>2</v>
      </c>
      <c r="AE38" s="20">
        <f t="shared" si="11"/>
        <v>0.3125</v>
      </c>
      <c r="AF38" s="26">
        <v>3</v>
      </c>
      <c r="AG38" s="20">
        <f t="shared" si="12"/>
        <v>0.46875</v>
      </c>
      <c r="AH38" s="26">
        <v>5</v>
      </c>
      <c r="AI38" s="20">
        <f t="shared" si="13"/>
        <v>0.78125</v>
      </c>
      <c r="AJ38" s="28">
        <v>0</v>
      </c>
      <c r="AK38" s="20">
        <f t="shared" si="14"/>
        <v>0</v>
      </c>
      <c r="AL38" s="28">
        <v>163</v>
      </c>
      <c r="AM38" s="20">
        <f t="shared" si="15"/>
        <v>25.46875</v>
      </c>
    </row>
    <row r="39" spans="1:39" s="6" customFormat="1" ht="18.75" thickBot="1">
      <c r="A39" s="5">
        <v>34</v>
      </c>
      <c r="B39" s="5" t="s">
        <v>22</v>
      </c>
      <c r="C39" s="5"/>
      <c r="D39" s="22"/>
      <c r="E39" s="24">
        <v>687</v>
      </c>
      <c r="F39" s="5"/>
      <c r="G39" s="5"/>
      <c r="H39" s="25">
        <v>633</v>
      </c>
      <c r="I39" s="20">
        <f t="shared" si="0"/>
        <v>92.13973799126637</v>
      </c>
      <c r="J39" s="26">
        <v>6</v>
      </c>
      <c r="K39" s="20">
        <f t="shared" si="1"/>
        <v>0.9478672985781991</v>
      </c>
      <c r="L39" s="26">
        <v>2</v>
      </c>
      <c r="M39" s="20">
        <f t="shared" si="2"/>
        <v>0.315955766192733</v>
      </c>
      <c r="N39" s="14">
        <f t="shared" si="3"/>
        <v>625</v>
      </c>
      <c r="O39" s="20">
        <f t="shared" si="4"/>
        <v>98.73617693522907</v>
      </c>
      <c r="P39" s="26">
        <v>465</v>
      </c>
      <c r="Q39" s="21">
        <f t="shared" si="5"/>
        <v>74.4</v>
      </c>
      <c r="R39" s="26">
        <v>6</v>
      </c>
      <c r="S39" s="21">
        <f t="shared" si="6"/>
        <v>0.96</v>
      </c>
      <c r="T39" s="26">
        <v>32</v>
      </c>
      <c r="U39" s="21">
        <f t="shared" si="7"/>
        <v>5.12</v>
      </c>
      <c r="V39" s="26">
        <v>8</v>
      </c>
      <c r="W39" s="20">
        <f t="shared" si="8"/>
        <v>1.28</v>
      </c>
      <c r="X39" s="26">
        <v>0</v>
      </c>
      <c r="Y39" s="20">
        <f t="shared" si="9"/>
        <v>0</v>
      </c>
      <c r="Z39" s="26">
        <v>7</v>
      </c>
      <c r="AA39" s="20">
        <f t="shared" si="10"/>
        <v>1.12</v>
      </c>
      <c r="AB39" s="26">
        <v>8</v>
      </c>
      <c r="AC39" s="20">
        <f t="shared" si="16"/>
        <v>1.28</v>
      </c>
      <c r="AD39" s="26">
        <v>6</v>
      </c>
      <c r="AE39" s="20">
        <f t="shared" si="11"/>
        <v>0.96</v>
      </c>
      <c r="AF39" s="26">
        <v>2</v>
      </c>
      <c r="AG39" s="20">
        <f t="shared" si="12"/>
        <v>0.32</v>
      </c>
      <c r="AH39" s="26">
        <v>4</v>
      </c>
      <c r="AI39" s="20">
        <f t="shared" si="13"/>
        <v>0.64</v>
      </c>
      <c r="AJ39" s="28">
        <v>0</v>
      </c>
      <c r="AK39" s="20">
        <f t="shared" si="14"/>
        <v>0</v>
      </c>
      <c r="AL39" s="28">
        <v>87</v>
      </c>
      <c r="AM39" s="20">
        <f t="shared" si="15"/>
        <v>13.92</v>
      </c>
    </row>
    <row r="40" spans="1:39" s="6" customFormat="1" ht="18.75" thickBot="1">
      <c r="A40" s="5">
        <v>35</v>
      </c>
      <c r="B40" s="5" t="s">
        <v>22</v>
      </c>
      <c r="C40" s="5"/>
      <c r="D40" s="22"/>
      <c r="E40" s="24">
        <v>686</v>
      </c>
      <c r="F40" s="5"/>
      <c r="G40" s="5"/>
      <c r="H40" s="25">
        <v>666</v>
      </c>
      <c r="I40" s="20">
        <f t="shared" si="0"/>
        <v>97.08454810495627</v>
      </c>
      <c r="J40" s="26">
        <v>21</v>
      </c>
      <c r="K40" s="20">
        <f t="shared" si="1"/>
        <v>3.1531531531531534</v>
      </c>
      <c r="L40" s="26">
        <v>10</v>
      </c>
      <c r="M40" s="20">
        <f t="shared" si="2"/>
        <v>1.5015015015015014</v>
      </c>
      <c r="N40" s="14">
        <f t="shared" si="3"/>
        <v>635</v>
      </c>
      <c r="O40" s="20">
        <f t="shared" si="4"/>
        <v>95.34534534534535</v>
      </c>
      <c r="P40" s="26">
        <v>435</v>
      </c>
      <c r="Q40" s="21">
        <f t="shared" si="5"/>
        <v>68.50393700787401</v>
      </c>
      <c r="R40" s="26">
        <v>5</v>
      </c>
      <c r="S40" s="21">
        <f t="shared" si="6"/>
        <v>0.7874015748031497</v>
      </c>
      <c r="T40" s="26">
        <v>38</v>
      </c>
      <c r="U40" s="21">
        <f t="shared" si="7"/>
        <v>5.984251968503937</v>
      </c>
      <c r="V40" s="26">
        <v>7</v>
      </c>
      <c r="W40" s="20">
        <f t="shared" si="8"/>
        <v>1.1023622047244095</v>
      </c>
      <c r="X40" s="26">
        <v>0</v>
      </c>
      <c r="Y40" s="20">
        <f t="shared" si="9"/>
        <v>0</v>
      </c>
      <c r="Z40" s="26">
        <v>4</v>
      </c>
      <c r="AA40" s="20">
        <f t="shared" si="10"/>
        <v>0.6299212598425197</v>
      </c>
      <c r="AB40" s="26">
        <v>3</v>
      </c>
      <c r="AC40" s="20">
        <f t="shared" si="16"/>
        <v>0.47244094488188976</v>
      </c>
      <c r="AD40" s="26">
        <v>5</v>
      </c>
      <c r="AE40" s="20">
        <f t="shared" si="11"/>
        <v>0.7874015748031497</v>
      </c>
      <c r="AF40" s="26">
        <v>1</v>
      </c>
      <c r="AG40" s="20">
        <f t="shared" si="12"/>
        <v>0.15748031496062992</v>
      </c>
      <c r="AH40" s="26">
        <v>1</v>
      </c>
      <c r="AI40" s="20">
        <f t="shared" si="13"/>
        <v>0.15748031496062992</v>
      </c>
      <c r="AJ40" s="28">
        <v>0</v>
      </c>
      <c r="AK40" s="20">
        <f t="shared" si="14"/>
        <v>0</v>
      </c>
      <c r="AL40" s="28">
        <v>136</v>
      </c>
      <c r="AM40" s="20">
        <f t="shared" si="15"/>
        <v>21.41732283464567</v>
      </c>
    </row>
    <row r="41" spans="2:39" s="6" customFormat="1" ht="18.75" thickBot="1">
      <c r="B41" s="11" t="s">
        <v>31</v>
      </c>
      <c r="C41" s="8"/>
      <c r="D41" s="23"/>
      <c r="E41" s="29">
        <f>SUM(E6:E40)</f>
        <v>19816</v>
      </c>
      <c r="F41" s="29"/>
      <c r="G41" s="29"/>
      <c r="H41" s="30">
        <f>SUM(H6:H40)</f>
        <v>18639</v>
      </c>
      <c r="I41" s="31">
        <f t="shared" si="0"/>
        <v>94.06035526846992</v>
      </c>
      <c r="J41" s="32">
        <f>SUM(J6:J40)</f>
        <v>508</v>
      </c>
      <c r="K41" s="31">
        <f t="shared" si="1"/>
        <v>2.7254681045120446</v>
      </c>
      <c r="L41" s="32">
        <f>SUM(L6:L40)</f>
        <v>252</v>
      </c>
      <c r="M41" s="31">
        <f t="shared" si="2"/>
        <v>1.3520038628681796</v>
      </c>
      <c r="N41" s="33">
        <f t="shared" si="3"/>
        <v>17879</v>
      </c>
      <c r="O41" s="31">
        <f t="shared" si="4"/>
        <v>95.92252803261978</v>
      </c>
      <c r="P41" s="34">
        <f>SUM(P6:P40)</f>
        <v>10669</v>
      </c>
      <c r="Q41" s="35">
        <f t="shared" si="5"/>
        <v>59.6733598075955</v>
      </c>
      <c r="R41" s="36">
        <f>SUM(R6:R40)</f>
        <v>155</v>
      </c>
      <c r="S41" s="35">
        <f t="shared" si="6"/>
        <v>0.8669388668270037</v>
      </c>
      <c r="T41" s="37">
        <f>SUM(T6:T40)</f>
        <v>1534</v>
      </c>
      <c r="U41" s="35">
        <f t="shared" si="7"/>
        <v>8.579898204597573</v>
      </c>
      <c r="V41" s="32">
        <f>SUM(V6:V40)</f>
        <v>446</v>
      </c>
      <c r="W41" s="31">
        <f t="shared" si="8"/>
        <v>2.494546674869959</v>
      </c>
      <c r="X41" s="32">
        <f>SUM(X6:X40)</f>
        <v>28</v>
      </c>
      <c r="Y41" s="31">
        <f t="shared" si="9"/>
        <v>0.15660831142681358</v>
      </c>
      <c r="Z41" s="36">
        <f>SUM(Z6:Z40)</f>
        <v>366</v>
      </c>
      <c r="AA41" s="31">
        <f t="shared" si="10"/>
        <v>2.0470943565076345</v>
      </c>
      <c r="AB41" s="38">
        <f>SUM(AB6:AB40)</f>
        <v>213</v>
      </c>
      <c r="AC41" s="31">
        <f t="shared" si="16"/>
        <v>1.191341797639689</v>
      </c>
      <c r="AD41" s="36">
        <f>SUM(AD6:AD40)</f>
        <v>215</v>
      </c>
      <c r="AE41" s="31">
        <f t="shared" si="11"/>
        <v>1.2025281055987471</v>
      </c>
      <c r="AF41" s="37">
        <f>SUM(AF6:AF40)</f>
        <v>57</v>
      </c>
      <c r="AG41" s="31">
        <f t="shared" si="12"/>
        <v>0.3188097768331562</v>
      </c>
      <c r="AH41" s="37">
        <f>SUM(AH6:AH40)</f>
        <v>68</v>
      </c>
      <c r="AI41" s="31">
        <f t="shared" si="13"/>
        <v>0.3803344706079758</v>
      </c>
      <c r="AJ41" s="37">
        <f>SUM(AJ6:AJ40)</f>
        <v>27</v>
      </c>
      <c r="AK41" s="31">
        <f t="shared" si="14"/>
        <v>0.15101515744728453</v>
      </c>
      <c r="AL41" s="37">
        <f>SUM(AL6:AL40)</f>
        <v>4101</v>
      </c>
      <c r="AM41" s="31">
        <f t="shared" si="15"/>
        <v>22.93752447004866</v>
      </c>
    </row>
    <row r="42" spans="7:17" ht="12.75">
      <c r="G42" s="16"/>
      <c r="H42" s="17"/>
      <c r="I42" s="16"/>
      <c r="P42" s="19"/>
      <c r="Q42" s="16"/>
    </row>
    <row r="43" spans="2:17" ht="18">
      <c r="B43" s="9" t="s">
        <v>25</v>
      </c>
      <c r="G43" s="16"/>
      <c r="H43" s="17"/>
      <c r="I43" s="16"/>
      <c r="P43" s="19"/>
      <c r="Q43" s="16"/>
    </row>
    <row r="44" spans="7:17" ht="12.75">
      <c r="G44" s="16"/>
      <c r="H44" s="17"/>
      <c r="I44" s="16"/>
      <c r="P44" s="19"/>
      <c r="Q44" s="16"/>
    </row>
    <row r="45" spans="2:9" ht="18">
      <c r="B45" s="6"/>
      <c r="C45" s="6"/>
      <c r="D45" s="6"/>
      <c r="E45" s="6"/>
      <c r="F45" s="6"/>
      <c r="G45" s="18"/>
      <c r="H45" s="18"/>
      <c r="I45" s="16"/>
    </row>
  </sheetData>
  <mergeCells count="21">
    <mergeCell ref="AJ4:AK4"/>
    <mergeCell ref="AL4:AM4"/>
    <mergeCell ref="J4:K4"/>
    <mergeCell ref="L4:M4"/>
    <mergeCell ref="P4:Q4"/>
    <mergeCell ref="AH4:AI4"/>
    <mergeCell ref="F4:I4"/>
    <mergeCell ref="N4:O4"/>
    <mergeCell ref="AF4:AG4"/>
    <mergeCell ref="X4:Y4"/>
    <mergeCell ref="AB4:AC4"/>
    <mergeCell ref="B4:B5"/>
    <mergeCell ref="C4:E4"/>
    <mergeCell ref="T4:U4"/>
    <mergeCell ref="A2:AI2"/>
    <mergeCell ref="A3:AI3"/>
    <mergeCell ref="A4:A5"/>
    <mergeCell ref="R4:S4"/>
    <mergeCell ref="V4:W4"/>
    <mergeCell ref="Z4:AA4"/>
    <mergeCell ref="AD4:AE4"/>
  </mergeCells>
  <printOptions/>
  <pageMargins left="0.75" right="0.75" top="1" bottom="1" header="0.5" footer="0.5"/>
  <pageSetup fitToHeight="1" fitToWidth="1" horizontalDpi="600" verticalDpi="600" orientation="landscape" paperSize="8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chesi</dc:creator>
  <cp:keywords/>
  <dc:description/>
  <cp:lastModifiedBy>chesi</cp:lastModifiedBy>
  <cp:lastPrinted>2014-01-24T20:55:12Z</cp:lastPrinted>
  <dcterms:created xsi:type="dcterms:W3CDTF">2013-09-03T06:46:10Z</dcterms:created>
  <dcterms:modified xsi:type="dcterms:W3CDTF">2014-01-24T20:57:04Z</dcterms:modified>
  <cp:category/>
  <cp:version/>
  <cp:contentType/>
  <cp:contentStatus/>
</cp:coreProperties>
</file>