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'Foglio1'!$A$1:$AC$45</definedName>
  </definedNames>
  <calcPr fullCalcOnLoad="1"/>
</workbook>
</file>

<file path=xl/sharedStrings.xml><?xml version="1.0" encoding="utf-8"?>
<sst xmlns="http://schemas.openxmlformats.org/spreadsheetml/2006/main" count="80" uniqueCount="36">
  <si>
    <t>COMUNE DI SAN MINIATO</t>
  </si>
  <si>
    <t>Seggio</t>
  </si>
  <si>
    <t>LOCALITA'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</si>
  <si>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</si>
  <si>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</si>
  <si>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</si>
  <si>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</si>
  <si>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</si>
  <si>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</si>
  <si>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</si>
  <si>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</si>
  <si>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</si>
  <si>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</si>
  <si>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</si>
  <si>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</si>
  <si>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</si>
  <si>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</si>
  <si>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</si>
  <si>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</si>
  <si>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</si>
  <si>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</si>
  <si>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</si>
  <si>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</si>
  <si>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</si>
  <si>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</si>
  <si>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</si>
  <si>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Iscritti al voto</t>
  </si>
  <si>
    <t>M</t>
  </si>
  <si>
    <t>F</t>
  </si>
  <si>
    <t>Tot</t>
  </si>
  <si>
    <t>Totali</t>
  </si>
  <si>
    <t>Voti Validi</t>
  </si>
  <si>
    <t>Partito Repubblicano Italiano</t>
  </si>
  <si>
    <t xml:space="preserve">Elezioni comunali del 12 maggio 1985 </t>
  </si>
  <si>
    <t>Partito Social Democratico</t>
  </si>
  <si>
    <t xml:space="preserve">Partito Liberale Italiano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</si>
</sst>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8.00390625" style="0" customWidth="1"/>
    <col min="4" max="4" width="10.140625" style="0" customWidth="1"/>
    <col min="5" max="5" width="11.8515625" style="0" customWidth="1"/>
    <col min="6" max="6" width="9.00390625" style="0" customWidth="1"/>
    <col min="7" max="7" width="8.421875" style="0" customWidth="1"/>
    <col min="8" max="8" width="13.28125" style="0" customWidth="1"/>
    <col min="9" max="9" width="8.421875" style="0" customWidth="1"/>
    <col min="11" max="11" width="8.421875" style="0" customWidth="1"/>
    <col min="14" max="14" width="9.57421875" style="0" customWidth="1"/>
    <col min="16" max="16" width="10.7109375" style="0" customWidth="1"/>
    <col min="20" max="20" width="8.28125" style="0" customWidth="1"/>
    <col min="21" max="21" width="9.8515625" style="0" customWidth="1"/>
    <col min="22" max="23" width="10.140625" style="0" customWidth="1"/>
    <col min="26" max="26" width="10.8515625" style="0" customWidth="1"/>
    <col min="28" max="28" width="9.8515625" style="0" customWidth="1"/>
  </cols>
  <sheetData>
    <row r="1" spans="1:29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4.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ht="30.75" customHeight="1" thickBot="1">
      <c r="A3" s="48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s="7" customFormat="1" ht="39.75" customHeight="1" thickBot="1">
      <c r="A4" s="49" t="s">
        <v>1</v>
      </c>
      <c r="B4" s="55" t="s">
        <v>2</v>
      </c>
      <c r="C4" s="38" t="s">
        <v>26</v>
      </c>
      <c r="D4" s="39"/>
      <c r="E4" s="40"/>
      <c r="F4" s="51" t="s">
        <v>3</v>
      </c>
      <c r="G4" s="52"/>
      <c r="H4" s="52"/>
      <c r="I4" s="53"/>
      <c r="J4" s="41" t="s">
        <v>4</v>
      </c>
      <c r="K4" s="42"/>
      <c r="L4" s="41" t="s">
        <v>5</v>
      </c>
      <c r="M4" s="43"/>
      <c r="N4" s="51" t="s">
        <v>31</v>
      </c>
      <c r="O4" s="54"/>
      <c r="P4" s="44" t="s">
        <v>6</v>
      </c>
      <c r="Q4" s="45"/>
      <c r="R4" s="44" t="s">
        <v>7</v>
      </c>
      <c r="S4" s="45"/>
      <c r="T4" s="36" t="s">
        <v>8</v>
      </c>
      <c r="U4" s="37"/>
      <c r="V4" s="44" t="s">
        <v>34</v>
      </c>
      <c r="W4" s="45"/>
      <c r="X4" s="36" t="s">
        <v>32</v>
      </c>
      <c r="Y4" s="37"/>
      <c r="Z4" s="36" t="s">
        <v>9</v>
      </c>
      <c r="AA4" s="37"/>
      <c r="AB4" s="36" t="s">
        <v>35</v>
      </c>
      <c r="AC4" s="37"/>
    </row>
    <row r="5" spans="1:29" s="3" customFormat="1" ht="38.25" customHeight="1" thickBot="1">
      <c r="A5" s="50"/>
      <c r="B5" s="56"/>
      <c r="C5" s="15" t="s">
        <v>27</v>
      </c>
      <c r="D5" s="15" t="s">
        <v>28</v>
      </c>
      <c r="E5" s="15" t="s">
        <v>29</v>
      </c>
      <c r="F5" s="15" t="s">
        <v>27</v>
      </c>
      <c r="G5" s="15" t="s">
        <v>28</v>
      </c>
      <c r="H5" s="4" t="s">
        <v>29</v>
      </c>
      <c r="I5" s="10" t="s">
        <v>11</v>
      </c>
      <c r="J5" s="4" t="s">
        <v>10</v>
      </c>
      <c r="K5" s="12" t="s">
        <v>11</v>
      </c>
      <c r="L5" s="4" t="s">
        <v>10</v>
      </c>
      <c r="M5" s="10" t="s">
        <v>11</v>
      </c>
      <c r="N5" s="13" t="s">
        <v>10</v>
      </c>
      <c r="O5" s="10" t="s">
        <v>11</v>
      </c>
      <c r="P5" s="4" t="s">
        <v>10</v>
      </c>
      <c r="Q5" s="10" t="s">
        <v>11</v>
      </c>
      <c r="R5" s="4" t="s">
        <v>10</v>
      </c>
      <c r="S5" s="10" t="s">
        <v>11</v>
      </c>
      <c r="T5" s="13" t="s">
        <v>10</v>
      </c>
      <c r="U5" s="10" t="s">
        <v>11</v>
      </c>
      <c r="V5" s="4" t="s">
        <v>10</v>
      </c>
      <c r="W5" s="10" t="s">
        <v>11</v>
      </c>
      <c r="X5" s="4" t="s">
        <v>10</v>
      </c>
      <c r="Y5" s="10" t="s">
        <v>11</v>
      </c>
      <c r="Z5" s="4" t="s">
        <v>10</v>
      </c>
      <c r="AA5" s="10" t="s">
        <v>11</v>
      </c>
      <c r="AB5" s="13" t="s">
        <v>10</v>
      </c>
      <c r="AC5" s="10" t="s">
        <v>11</v>
      </c>
    </row>
    <row r="6" spans="1:29" s="6" customFormat="1" ht="18.75" thickBot="1">
      <c r="A6" s="5">
        <v>1</v>
      </c>
      <c r="B6" s="5" t="s">
        <v>12</v>
      </c>
      <c r="C6" s="5">
        <v>273</v>
      </c>
      <c r="D6" s="21">
        <v>329</v>
      </c>
      <c r="E6" s="23">
        <f>SUM(C6,D6)</f>
        <v>602</v>
      </c>
      <c r="F6" s="5">
        <v>242</v>
      </c>
      <c r="G6" s="5">
        <v>309</v>
      </c>
      <c r="H6" s="24">
        <f>SUM(F6,G6)</f>
        <v>551</v>
      </c>
      <c r="I6" s="19">
        <f>H6*100/E6</f>
        <v>91.5282392026578</v>
      </c>
      <c r="J6" s="24">
        <v>10</v>
      </c>
      <c r="K6" s="19">
        <f>J6*100/H6</f>
        <v>1.8148820326678765</v>
      </c>
      <c r="L6" s="24">
        <v>16</v>
      </c>
      <c r="M6" s="19">
        <f>L6*100/H6</f>
        <v>2.9038112522686026</v>
      </c>
      <c r="N6" s="14">
        <f>H6-(J6+L6)</f>
        <v>525</v>
      </c>
      <c r="O6" s="19">
        <f>N6*100/H6</f>
        <v>95.28130671506352</v>
      </c>
      <c r="P6" s="25">
        <v>214</v>
      </c>
      <c r="Q6" s="20">
        <f>P6*100/N6</f>
        <v>40.76190476190476</v>
      </c>
      <c r="R6" s="25">
        <v>51</v>
      </c>
      <c r="S6" s="20">
        <f>R6*100/N6</f>
        <v>9.714285714285714</v>
      </c>
      <c r="T6" s="25">
        <v>18</v>
      </c>
      <c r="U6" s="20">
        <f>T6*100/N6</f>
        <v>3.4285714285714284</v>
      </c>
      <c r="V6" s="25">
        <v>15</v>
      </c>
      <c r="W6" s="19">
        <f aca="true" t="shared" si="0" ref="W6:W41">V6*100/N6</f>
        <v>2.857142857142857</v>
      </c>
      <c r="X6" s="25">
        <v>5</v>
      </c>
      <c r="Y6" s="19">
        <f aca="true" t="shared" si="1" ref="Y6:Y41">X6*100/N6</f>
        <v>0.9523809523809523</v>
      </c>
      <c r="Z6" s="25">
        <v>218</v>
      </c>
      <c r="AA6" s="19">
        <f aca="true" t="shared" si="2" ref="AA6:AA41">Z6*100/N6</f>
        <v>41.523809523809526</v>
      </c>
      <c r="AB6" s="25">
        <v>4</v>
      </c>
      <c r="AC6" s="19">
        <f aca="true" t="shared" si="3" ref="AC6:AC41">AB6*100/N6</f>
        <v>0.7619047619047619</v>
      </c>
    </row>
    <row r="7" spans="1:29" s="6" customFormat="1" ht="18.75" thickBot="1">
      <c r="A7" s="5">
        <v>2</v>
      </c>
      <c r="B7" s="5" t="s">
        <v>12</v>
      </c>
      <c r="C7" s="5">
        <v>307</v>
      </c>
      <c r="D7" s="21">
        <v>318</v>
      </c>
      <c r="E7" s="23">
        <f aca="true" t="shared" si="4" ref="E7:E40">SUM(C7,D7)</f>
        <v>625</v>
      </c>
      <c r="F7" s="5">
        <v>286</v>
      </c>
      <c r="G7" s="5">
        <v>290</v>
      </c>
      <c r="H7" s="24">
        <f aca="true" t="shared" si="5" ref="H7:H41">SUM(F7,G7)</f>
        <v>576</v>
      </c>
      <c r="I7" s="19">
        <f aca="true" t="shared" si="6" ref="I7:I41">H7*100/E7</f>
        <v>92.16</v>
      </c>
      <c r="J7" s="25">
        <v>20</v>
      </c>
      <c r="K7" s="19">
        <f aca="true" t="shared" si="7" ref="K7:K41">J7*100/H7</f>
        <v>3.4722222222222223</v>
      </c>
      <c r="L7" s="25">
        <v>6</v>
      </c>
      <c r="M7" s="19">
        <f aca="true" t="shared" si="8" ref="M7:M41">L7*100/H7</f>
        <v>1.0416666666666667</v>
      </c>
      <c r="N7" s="14">
        <f aca="true" t="shared" si="9" ref="N7:N41">H7-(J7+L7)</f>
        <v>550</v>
      </c>
      <c r="O7" s="19">
        <f aca="true" t="shared" si="10" ref="O7:O41">N7*100/H7</f>
        <v>95.48611111111111</v>
      </c>
      <c r="P7" s="25">
        <v>169</v>
      </c>
      <c r="Q7" s="20">
        <f aca="true" t="shared" si="11" ref="Q7:Q41">P7*100/N7</f>
        <v>30.727272727272727</v>
      </c>
      <c r="R7" s="25">
        <v>81</v>
      </c>
      <c r="S7" s="20">
        <f aca="true" t="shared" si="12" ref="S7:S41">R7*100/N7</f>
        <v>14.727272727272727</v>
      </c>
      <c r="T7" s="25">
        <v>15</v>
      </c>
      <c r="U7" s="20">
        <f aca="true" t="shared" si="13" ref="U7:U41">T7*100/N7</f>
        <v>2.727272727272727</v>
      </c>
      <c r="V7" s="25">
        <v>22</v>
      </c>
      <c r="W7" s="19">
        <f t="shared" si="0"/>
        <v>4</v>
      </c>
      <c r="X7" s="25">
        <v>14</v>
      </c>
      <c r="Y7" s="19">
        <f t="shared" si="1"/>
        <v>2.5454545454545454</v>
      </c>
      <c r="Z7" s="25">
        <v>248</v>
      </c>
      <c r="AA7" s="19">
        <f t="shared" si="2"/>
        <v>45.09090909090909</v>
      </c>
      <c r="AB7" s="25">
        <v>1</v>
      </c>
      <c r="AC7" s="19">
        <f t="shared" si="3"/>
        <v>0.18181818181818182</v>
      </c>
    </row>
    <row r="8" spans="1:29" s="6" customFormat="1" ht="18.75" thickBot="1">
      <c r="A8" s="5">
        <v>3</v>
      </c>
      <c r="B8" s="5" t="s">
        <v>12</v>
      </c>
      <c r="C8" s="5">
        <v>268</v>
      </c>
      <c r="D8" s="21">
        <v>293</v>
      </c>
      <c r="E8" s="23">
        <f t="shared" si="4"/>
        <v>561</v>
      </c>
      <c r="F8" s="5">
        <v>232</v>
      </c>
      <c r="G8" s="5">
        <v>246</v>
      </c>
      <c r="H8" s="24">
        <f t="shared" si="5"/>
        <v>478</v>
      </c>
      <c r="I8" s="19">
        <f t="shared" si="6"/>
        <v>85.20499108734403</v>
      </c>
      <c r="J8" s="25">
        <v>9</v>
      </c>
      <c r="K8" s="19">
        <f t="shared" si="7"/>
        <v>1.8828451882845187</v>
      </c>
      <c r="L8" s="25">
        <v>16</v>
      </c>
      <c r="M8" s="19">
        <f t="shared" si="8"/>
        <v>3.3472803347280333</v>
      </c>
      <c r="N8" s="14">
        <f t="shared" si="9"/>
        <v>453</v>
      </c>
      <c r="O8" s="19">
        <f t="shared" si="10"/>
        <v>94.76987447698745</v>
      </c>
      <c r="P8" s="25">
        <v>127</v>
      </c>
      <c r="Q8" s="20">
        <f t="shared" si="11"/>
        <v>28.03532008830022</v>
      </c>
      <c r="R8" s="25">
        <v>54</v>
      </c>
      <c r="S8" s="20">
        <f t="shared" si="12"/>
        <v>11.920529801324504</v>
      </c>
      <c r="T8" s="25">
        <v>16</v>
      </c>
      <c r="U8" s="20">
        <f t="shared" si="13"/>
        <v>3.532008830022075</v>
      </c>
      <c r="V8" s="25">
        <v>47</v>
      </c>
      <c r="W8" s="19">
        <f t="shared" si="0"/>
        <v>10.375275938189846</v>
      </c>
      <c r="X8" s="25">
        <v>12</v>
      </c>
      <c r="Y8" s="19">
        <f t="shared" si="1"/>
        <v>2.6490066225165565</v>
      </c>
      <c r="Z8" s="25">
        <v>193</v>
      </c>
      <c r="AA8" s="19">
        <f t="shared" si="2"/>
        <v>42.60485651214128</v>
      </c>
      <c r="AB8" s="25">
        <v>4</v>
      </c>
      <c r="AC8" s="19">
        <f t="shared" si="3"/>
        <v>0.8830022075055187</v>
      </c>
    </row>
    <row r="9" spans="1:29" s="6" customFormat="1" ht="18.75" thickBot="1">
      <c r="A9" s="5">
        <v>4</v>
      </c>
      <c r="B9" s="5" t="s">
        <v>12</v>
      </c>
      <c r="C9" s="5">
        <v>226</v>
      </c>
      <c r="D9" s="21">
        <v>275</v>
      </c>
      <c r="E9" s="23">
        <f t="shared" si="4"/>
        <v>501</v>
      </c>
      <c r="F9" s="5">
        <v>213</v>
      </c>
      <c r="G9" s="5">
        <v>248</v>
      </c>
      <c r="H9" s="24">
        <f t="shared" si="5"/>
        <v>461</v>
      </c>
      <c r="I9" s="19">
        <f t="shared" si="6"/>
        <v>92.01596806387225</v>
      </c>
      <c r="J9" s="25">
        <v>8</v>
      </c>
      <c r="K9" s="19">
        <f t="shared" si="7"/>
        <v>1.735357917570499</v>
      </c>
      <c r="L9" s="25">
        <v>8</v>
      </c>
      <c r="M9" s="19">
        <f t="shared" si="8"/>
        <v>1.735357917570499</v>
      </c>
      <c r="N9" s="14">
        <f t="shared" si="9"/>
        <v>445</v>
      </c>
      <c r="O9" s="19">
        <f t="shared" si="10"/>
        <v>96.529284164859</v>
      </c>
      <c r="P9" s="25">
        <v>158</v>
      </c>
      <c r="Q9" s="20">
        <f t="shared" si="11"/>
        <v>35.50561797752809</v>
      </c>
      <c r="R9" s="25">
        <v>40</v>
      </c>
      <c r="S9" s="20">
        <f t="shared" si="12"/>
        <v>8.98876404494382</v>
      </c>
      <c r="T9" s="25">
        <v>20</v>
      </c>
      <c r="U9" s="20">
        <f t="shared" si="13"/>
        <v>4.49438202247191</v>
      </c>
      <c r="V9" s="25">
        <v>21</v>
      </c>
      <c r="W9" s="19">
        <f t="shared" si="0"/>
        <v>4.719101123595506</v>
      </c>
      <c r="X9" s="25">
        <v>4</v>
      </c>
      <c r="Y9" s="19">
        <f t="shared" si="1"/>
        <v>0.898876404494382</v>
      </c>
      <c r="Z9" s="25">
        <v>199</v>
      </c>
      <c r="AA9" s="19">
        <f t="shared" si="2"/>
        <v>44.71910112359551</v>
      </c>
      <c r="AB9" s="25">
        <v>3</v>
      </c>
      <c r="AC9" s="19">
        <f t="shared" si="3"/>
        <v>0.6741573033707865</v>
      </c>
    </row>
    <row r="10" spans="1:29" s="6" customFormat="1" ht="18.75" thickBot="1">
      <c r="A10" s="5">
        <v>5</v>
      </c>
      <c r="B10" s="5" t="s">
        <v>12</v>
      </c>
      <c r="C10" s="5">
        <v>331</v>
      </c>
      <c r="D10" s="21">
        <v>378</v>
      </c>
      <c r="E10" s="23">
        <f t="shared" si="4"/>
        <v>709</v>
      </c>
      <c r="F10" s="5">
        <v>305</v>
      </c>
      <c r="G10" s="5">
        <v>347</v>
      </c>
      <c r="H10" s="24">
        <f t="shared" si="5"/>
        <v>652</v>
      </c>
      <c r="I10" s="19">
        <f t="shared" si="6"/>
        <v>91.9605077574048</v>
      </c>
      <c r="J10" s="25">
        <v>29</v>
      </c>
      <c r="K10" s="19">
        <f t="shared" si="7"/>
        <v>4.447852760736196</v>
      </c>
      <c r="L10" s="25">
        <v>6</v>
      </c>
      <c r="M10" s="19">
        <f t="shared" si="8"/>
        <v>0.9202453987730062</v>
      </c>
      <c r="N10" s="14">
        <f t="shared" si="9"/>
        <v>617</v>
      </c>
      <c r="O10" s="19">
        <f t="shared" si="10"/>
        <v>94.6319018404908</v>
      </c>
      <c r="P10" s="25">
        <v>263</v>
      </c>
      <c r="Q10" s="20">
        <f t="shared" si="11"/>
        <v>42.62560777957861</v>
      </c>
      <c r="R10" s="25">
        <v>53</v>
      </c>
      <c r="S10" s="20">
        <f t="shared" si="12"/>
        <v>8.589951377633712</v>
      </c>
      <c r="T10" s="25">
        <v>25</v>
      </c>
      <c r="U10" s="20">
        <f t="shared" si="13"/>
        <v>4.051863857374392</v>
      </c>
      <c r="V10" s="25">
        <v>18</v>
      </c>
      <c r="W10" s="19">
        <f t="shared" si="0"/>
        <v>2.9173419773095626</v>
      </c>
      <c r="X10" s="25">
        <v>10</v>
      </c>
      <c r="Y10" s="19">
        <f t="shared" si="1"/>
        <v>1.6207455429497568</v>
      </c>
      <c r="Z10" s="25">
        <v>246</v>
      </c>
      <c r="AA10" s="19">
        <f t="shared" si="2"/>
        <v>39.87034035656402</v>
      </c>
      <c r="AB10" s="25">
        <v>2</v>
      </c>
      <c r="AC10" s="19">
        <f t="shared" si="3"/>
        <v>0.3241491085899514</v>
      </c>
    </row>
    <row r="11" spans="1:29" s="6" customFormat="1" ht="18.75" thickBot="1">
      <c r="A11" s="5">
        <v>6</v>
      </c>
      <c r="B11" s="5" t="s">
        <v>12</v>
      </c>
      <c r="C11" s="5"/>
      <c r="D11" s="21"/>
      <c r="E11" s="23">
        <f t="shared" si="4"/>
        <v>0</v>
      </c>
      <c r="F11" s="5">
        <v>32</v>
      </c>
      <c r="G11" s="5">
        <v>16</v>
      </c>
      <c r="H11" s="24">
        <f t="shared" si="5"/>
        <v>48</v>
      </c>
      <c r="I11" s="19"/>
      <c r="J11" s="25">
        <v>2</v>
      </c>
      <c r="K11" s="19">
        <f t="shared" si="7"/>
        <v>4.166666666666667</v>
      </c>
      <c r="L11" s="25">
        <v>0</v>
      </c>
      <c r="M11" s="19">
        <f t="shared" si="8"/>
        <v>0</v>
      </c>
      <c r="N11" s="14">
        <f t="shared" si="9"/>
        <v>46</v>
      </c>
      <c r="O11" s="19">
        <f t="shared" si="10"/>
        <v>95.83333333333333</v>
      </c>
      <c r="P11" s="25">
        <v>28</v>
      </c>
      <c r="Q11" s="20">
        <f t="shared" si="11"/>
        <v>60.869565217391305</v>
      </c>
      <c r="R11" s="25">
        <v>1</v>
      </c>
      <c r="S11" s="20">
        <f t="shared" si="12"/>
        <v>2.1739130434782608</v>
      </c>
      <c r="T11" s="25">
        <v>1</v>
      </c>
      <c r="U11" s="20">
        <f t="shared" si="13"/>
        <v>2.1739130434782608</v>
      </c>
      <c r="V11" s="25">
        <v>1</v>
      </c>
      <c r="W11" s="19">
        <f t="shared" si="0"/>
        <v>2.1739130434782608</v>
      </c>
      <c r="X11" s="25">
        <v>1</v>
      </c>
      <c r="Y11" s="19">
        <f t="shared" si="1"/>
        <v>2.1739130434782608</v>
      </c>
      <c r="Z11" s="25">
        <v>14</v>
      </c>
      <c r="AA11" s="19">
        <f t="shared" si="2"/>
        <v>30.434782608695652</v>
      </c>
      <c r="AB11" s="25">
        <v>0</v>
      </c>
      <c r="AC11" s="19">
        <f t="shared" si="3"/>
        <v>0</v>
      </c>
    </row>
    <row r="12" spans="1:29" s="6" customFormat="1" ht="18.75" thickBot="1">
      <c r="A12" s="5">
        <v>7</v>
      </c>
      <c r="B12" s="5" t="s">
        <v>13</v>
      </c>
      <c r="C12" s="5">
        <v>245</v>
      </c>
      <c r="D12" s="21">
        <v>277</v>
      </c>
      <c r="E12" s="23">
        <f t="shared" si="4"/>
        <v>522</v>
      </c>
      <c r="F12" s="5">
        <v>230</v>
      </c>
      <c r="G12" s="5">
        <v>260</v>
      </c>
      <c r="H12" s="24">
        <f t="shared" si="5"/>
        <v>490</v>
      </c>
      <c r="I12" s="19">
        <f t="shared" si="6"/>
        <v>93.86973180076629</v>
      </c>
      <c r="J12" s="25">
        <v>11</v>
      </c>
      <c r="K12" s="19">
        <f t="shared" si="7"/>
        <v>2.2448979591836733</v>
      </c>
      <c r="L12" s="25">
        <v>8</v>
      </c>
      <c r="M12" s="19">
        <f t="shared" si="8"/>
        <v>1.6326530612244898</v>
      </c>
      <c r="N12" s="14">
        <f t="shared" si="9"/>
        <v>471</v>
      </c>
      <c r="O12" s="19">
        <f t="shared" si="10"/>
        <v>96.12244897959184</v>
      </c>
      <c r="P12" s="25">
        <v>300</v>
      </c>
      <c r="Q12" s="20">
        <f t="shared" si="11"/>
        <v>63.69426751592356</v>
      </c>
      <c r="R12" s="25">
        <v>24</v>
      </c>
      <c r="S12" s="20">
        <f t="shared" si="12"/>
        <v>5.095541401273885</v>
      </c>
      <c r="T12" s="25">
        <v>21</v>
      </c>
      <c r="U12" s="20">
        <f t="shared" si="13"/>
        <v>4.45859872611465</v>
      </c>
      <c r="V12" s="25">
        <v>26</v>
      </c>
      <c r="W12" s="19">
        <f t="shared" si="0"/>
        <v>5.520169851380042</v>
      </c>
      <c r="X12" s="25">
        <v>4</v>
      </c>
      <c r="Y12" s="19">
        <f t="shared" si="1"/>
        <v>0.8492569002123143</v>
      </c>
      <c r="Z12" s="25">
        <v>94</v>
      </c>
      <c r="AA12" s="19">
        <f t="shared" si="2"/>
        <v>19.957537154989385</v>
      </c>
      <c r="AB12" s="25">
        <v>2</v>
      </c>
      <c r="AC12" s="19">
        <f t="shared" si="3"/>
        <v>0.42462845010615713</v>
      </c>
    </row>
    <row r="13" spans="1:29" s="6" customFormat="1" ht="18.75" thickBot="1">
      <c r="A13" s="5">
        <v>8</v>
      </c>
      <c r="B13" s="5" t="s">
        <v>13</v>
      </c>
      <c r="C13" s="5">
        <v>297</v>
      </c>
      <c r="D13" s="21">
        <v>335</v>
      </c>
      <c r="E13" s="23">
        <f t="shared" si="4"/>
        <v>632</v>
      </c>
      <c r="F13" s="5">
        <v>277</v>
      </c>
      <c r="G13" s="5">
        <v>312</v>
      </c>
      <c r="H13" s="24">
        <f t="shared" si="5"/>
        <v>589</v>
      </c>
      <c r="I13" s="19">
        <f t="shared" si="6"/>
        <v>93.19620253164557</v>
      </c>
      <c r="J13" s="25">
        <v>23</v>
      </c>
      <c r="K13" s="19">
        <f t="shared" si="7"/>
        <v>3.904923599320883</v>
      </c>
      <c r="L13" s="25">
        <v>10</v>
      </c>
      <c r="M13" s="19">
        <f t="shared" si="8"/>
        <v>1.697792869269949</v>
      </c>
      <c r="N13" s="14">
        <f t="shared" si="9"/>
        <v>556</v>
      </c>
      <c r="O13" s="19">
        <f t="shared" si="10"/>
        <v>94.39728353140917</v>
      </c>
      <c r="P13" s="25">
        <v>380</v>
      </c>
      <c r="Q13" s="20">
        <f t="shared" si="11"/>
        <v>68.34532374100719</v>
      </c>
      <c r="R13" s="25">
        <v>32</v>
      </c>
      <c r="S13" s="20">
        <f t="shared" si="12"/>
        <v>5.755395683453237</v>
      </c>
      <c r="T13" s="25">
        <v>8</v>
      </c>
      <c r="U13" s="20">
        <f t="shared" si="13"/>
        <v>1.4388489208633093</v>
      </c>
      <c r="V13" s="25">
        <v>16</v>
      </c>
      <c r="W13" s="19">
        <f t="shared" si="0"/>
        <v>2.8776978417266186</v>
      </c>
      <c r="X13" s="25">
        <v>0</v>
      </c>
      <c r="Y13" s="19">
        <f t="shared" si="1"/>
        <v>0</v>
      </c>
      <c r="Z13" s="25">
        <v>118</v>
      </c>
      <c r="AA13" s="19">
        <f t="shared" si="2"/>
        <v>21.223021582733814</v>
      </c>
      <c r="AB13" s="25">
        <v>2</v>
      </c>
      <c r="AC13" s="19">
        <f t="shared" si="3"/>
        <v>0.3597122302158273</v>
      </c>
    </row>
    <row r="14" spans="1:29" s="6" customFormat="1" ht="18.75" thickBot="1">
      <c r="A14" s="5">
        <v>9</v>
      </c>
      <c r="B14" s="5" t="s">
        <v>13</v>
      </c>
      <c r="C14" s="5">
        <v>286</v>
      </c>
      <c r="D14" s="21">
        <v>291</v>
      </c>
      <c r="E14" s="23">
        <f t="shared" si="4"/>
        <v>577</v>
      </c>
      <c r="F14" s="5">
        <v>266</v>
      </c>
      <c r="G14" s="5">
        <v>261</v>
      </c>
      <c r="H14" s="24">
        <f t="shared" si="5"/>
        <v>527</v>
      </c>
      <c r="I14" s="19">
        <f t="shared" si="6"/>
        <v>91.33448873483536</v>
      </c>
      <c r="J14" s="25">
        <v>13</v>
      </c>
      <c r="K14" s="19">
        <f t="shared" si="7"/>
        <v>2.4667931688804554</v>
      </c>
      <c r="L14" s="25">
        <v>6</v>
      </c>
      <c r="M14" s="19">
        <f t="shared" si="8"/>
        <v>1.1385199240986716</v>
      </c>
      <c r="N14" s="14">
        <f t="shared" si="9"/>
        <v>508</v>
      </c>
      <c r="O14" s="19">
        <f t="shared" si="10"/>
        <v>96.39468690702087</v>
      </c>
      <c r="P14" s="25">
        <v>328</v>
      </c>
      <c r="Q14" s="20">
        <f t="shared" si="11"/>
        <v>64.56692913385827</v>
      </c>
      <c r="R14" s="25">
        <v>45</v>
      </c>
      <c r="S14" s="20">
        <f t="shared" si="12"/>
        <v>8.858267716535433</v>
      </c>
      <c r="T14" s="25">
        <v>8</v>
      </c>
      <c r="U14" s="20">
        <f t="shared" si="13"/>
        <v>1.5748031496062993</v>
      </c>
      <c r="V14" s="25">
        <v>9</v>
      </c>
      <c r="W14" s="19">
        <f t="shared" si="0"/>
        <v>1.7716535433070866</v>
      </c>
      <c r="X14" s="25">
        <v>8</v>
      </c>
      <c r="Y14" s="19">
        <f t="shared" si="1"/>
        <v>1.5748031496062993</v>
      </c>
      <c r="Z14" s="25">
        <v>108</v>
      </c>
      <c r="AA14" s="19">
        <f t="shared" si="2"/>
        <v>21.25984251968504</v>
      </c>
      <c r="AB14" s="25">
        <v>2</v>
      </c>
      <c r="AC14" s="19">
        <f t="shared" si="3"/>
        <v>0.3937007874015748</v>
      </c>
    </row>
    <row r="15" spans="1:29" s="6" customFormat="1" ht="18.75" thickBot="1">
      <c r="A15" s="5">
        <v>10</v>
      </c>
      <c r="B15" s="5" t="s">
        <v>14</v>
      </c>
      <c r="C15" s="5">
        <v>220</v>
      </c>
      <c r="D15" s="21">
        <v>233</v>
      </c>
      <c r="E15" s="23">
        <f t="shared" si="4"/>
        <v>453</v>
      </c>
      <c r="F15" s="5">
        <v>206</v>
      </c>
      <c r="G15" s="5">
        <v>211</v>
      </c>
      <c r="H15" s="24">
        <f t="shared" si="5"/>
        <v>417</v>
      </c>
      <c r="I15" s="19">
        <f t="shared" si="6"/>
        <v>92.05298013245033</v>
      </c>
      <c r="J15" s="25">
        <v>14</v>
      </c>
      <c r="K15" s="19">
        <f t="shared" si="7"/>
        <v>3.357314148681055</v>
      </c>
      <c r="L15" s="25">
        <v>6</v>
      </c>
      <c r="M15" s="19">
        <f t="shared" si="8"/>
        <v>1.4388489208633093</v>
      </c>
      <c r="N15" s="14">
        <f t="shared" si="9"/>
        <v>397</v>
      </c>
      <c r="O15" s="19">
        <f t="shared" si="10"/>
        <v>95.20383693045564</v>
      </c>
      <c r="P15" s="25">
        <v>279</v>
      </c>
      <c r="Q15" s="20">
        <f t="shared" si="11"/>
        <v>70.27707808564232</v>
      </c>
      <c r="R15" s="25">
        <v>18</v>
      </c>
      <c r="S15" s="20">
        <f t="shared" si="12"/>
        <v>4.534005037783375</v>
      </c>
      <c r="T15" s="25">
        <v>11</v>
      </c>
      <c r="U15" s="20">
        <f t="shared" si="13"/>
        <v>2.770780856423174</v>
      </c>
      <c r="V15" s="25">
        <v>10</v>
      </c>
      <c r="W15" s="19">
        <f t="shared" si="0"/>
        <v>2.5188916876574305</v>
      </c>
      <c r="X15" s="25">
        <v>1</v>
      </c>
      <c r="Y15" s="19">
        <f t="shared" si="1"/>
        <v>0.2518891687657431</v>
      </c>
      <c r="Z15" s="25">
        <v>75</v>
      </c>
      <c r="AA15" s="19">
        <f t="shared" si="2"/>
        <v>18.89168765743073</v>
      </c>
      <c r="AB15" s="25">
        <v>3</v>
      </c>
      <c r="AC15" s="19">
        <f t="shared" si="3"/>
        <v>0.7556675062972292</v>
      </c>
    </row>
    <row r="16" spans="1:29" s="6" customFormat="1" ht="18.75" thickBot="1">
      <c r="A16" s="5">
        <v>11</v>
      </c>
      <c r="B16" s="5" t="s">
        <v>14</v>
      </c>
      <c r="C16" s="5">
        <v>318</v>
      </c>
      <c r="D16" s="21">
        <v>326</v>
      </c>
      <c r="E16" s="23">
        <f t="shared" si="4"/>
        <v>644</v>
      </c>
      <c r="F16" s="5">
        <v>302</v>
      </c>
      <c r="G16" s="5">
        <v>299</v>
      </c>
      <c r="H16" s="24">
        <f t="shared" si="5"/>
        <v>601</v>
      </c>
      <c r="I16" s="19">
        <f t="shared" si="6"/>
        <v>93.32298136645963</v>
      </c>
      <c r="J16" s="25">
        <v>18</v>
      </c>
      <c r="K16" s="19">
        <f t="shared" si="7"/>
        <v>2.995008319467554</v>
      </c>
      <c r="L16" s="25">
        <v>9</v>
      </c>
      <c r="M16" s="19">
        <f t="shared" si="8"/>
        <v>1.497504159733777</v>
      </c>
      <c r="N16" s="14">
        <f t="shared" si="9"/>
        <v>574</v>
      </c>
      <c r="O16" s="19">
        <f t="shared" si="10"/>
        <v>95.50748752079866</v>
      </c>
      <c r="P16" s="25">
        <v>426</v>
      </c>
      <c r="Q16" s="20">
        <f t="shared" si="11"/>
        <v>74.21602787456446</v>
      </c>
      <c r="R16" s="25">
        <v>28</v>
      </c>
      <c r="S16" s="20">
        <f t="shared" si="12"/>
        <v>4.878048780487805</v>
      </c>
      <c r="T16" s="25">
        <v>13</v>
      </c>
      <c r="U16" s="20">
        <f t="shared" si="13"/>
        <v>2.264808362369338</v>
      </c>
      <c r="V16" s="25">
        <v>15</v>
      </c>
      <c r="W16" s="19">
        <f t="shared" si="0"/>
        <v>2.6132404181184667</v>
      </c>
      <c r="X16" s="25">
        <v>1</v>
      </c>
      <c r="Y16" s="19">
        <f t="shared" si="1"/>
        <v>0.17421602787456447</v>
      </c>
      <c r="Z16" s="25">
        <v>87</v>
      </c>
      <c r="AA16" s="19">
        <f t="shared" si="2"/>
        <v>15.156794425087108</v>
      </c>
      <c r="AB16" s="25">
        <v>4</v>
      </c>
      <c r="AC16" s="19">
        <f t="shared" si="3"/>
        <v>0.6968641114982579</v>
      </c>
    </row>
    <row r="17" spans="1:29" s="6" customFormat="1" ht="18.75" thickBot="1">
      <c r="A17" s="5">
        <v>12</v>
      </c>
      <c r="B17" s="5" t="s">
        <v>15</v>
      </c>
      <c r="C17" s="5">
        <v>183</v>
      </c>
      <c r="D17" s="21">
        <v>170</v>
      </c>
      <c r="E17" s="23">
        <f t="shared" si="4"/>
        <v>353</v>
      </c>
      <c r="F17" s="5">
        <v>177</v>
      </c>
      <c r="G17" s="5">
        <v>152</v>
      </c>
      <c r="H17" s="24">
        <f t="shared" si="5"/>
        <v>329</v>
      </c>
      <c r="I17" s="19">
        <f t="shared" si="6"/>
        <v>93.20113314447592</v>
      </c>
      <c r="J17" s="25">
        <v>7</v>
      </c>
      <c r="K17" s="19">
        <f t="shared" si="7"/>
        <v>2.127659574468085</v>
      </c>
      <c r="L17" s="25">
        <v>15</v>
      </c>
      <c r="M17" s="19">
        <f t="shared" si="8"/>
        <v>4.5592705167173255</v>
      </c>
      <c r="N17" s="14">
        <f t="shared" si="9"/>
        <v>307</v>
      </c>
      <c r="O17" s="19">
        <f t="shared" si="10"/>
        <v>93.31306990881458</v>
      </c>
      <c r="P17" s="25">
        <v>179</v>
      </c>
      <c r="Q17" s="20">
        <f t="shared" si="11"/>
        <v>58.306188925081436</v>
      </c>
      <c r="R17" s="25">
        <v>29</v>
      </c>
      <c r="S17" s="20">
        <f t="shared" si="12"/>
        <v>9.446254071661238</v>
      </c>
      <c r="T17" s="25">
        <v>9</v>
      </c>
      <c r="U17" s="20">
        <f t="shared" si="13"/>
        <v>2.9315960912052117</v>
      </c>
      <c r="V17" s="25">
        <v>11</v>
      </c>
      <c r="W17" s="19">
        <f t="shared" si="0"/>
        <v>3.583061889250814</v>
      </c>
      <c r="X17" s="25">
        <v>1</v>
      </c>
      <c r="Y17" s="19">
        <f t="shared" si="1"/>
        <v>0.3257328990228013</v>
      </c>
      <c r="Z17" s="25">
        <v>77</v>
      </c>
      <c r="AA17" s="19">
        <f t="shared" si="2"/>
        <v>25.0814332247557</v>
      </c>
      <c r="AB17" s="25">
        <v>1</v>
      </c>
      <c r="AC17" s="19">
        <f t="shared" si="3"/>
        <v>0.3257328990228013</v>
      </c>
    </row>
    <row r="18" spans="1:29" s="6" customFormat="1" ht="18.75" thickBot="1">
      <c r="A18" s="5">
        <v>13</v>
      </c>
      <c r="B18" s="5" t="s">
        <v>16</v>
      </c>
      <c r="C18" s="5">
        <v>201</v>
      </c>
      <c r="D18" s="21">
        <v>216</v>
      </c>
      <c r="E18" s="23">
        <f t="shared" si="4"/>
        <v>417</v>
      </c>
      <c r="F18" s="5">
        <v>194</v>
      </c>
      <c r="G18" s="5">
        <v>199</v>
      </c>
      <c r="H18" s="24">
        <f t="shared" si="5"/>
        <v>393</v>
      </c>
      <c r="I18" s="19">
        <f t="shared" si="6"/>
        <v>94.24460431654676</v>
      </c>
      <c r="J18" s="25">
        <v>13</v>
      </c>
      <c r="K18" s="19">
        <f t="shared" si="7"/>
        <v>3.3078880407124682</v>
      </c>
      <c r="L18" s="25">
        <v>7</v>
      </c>
      <c r="M18" s="19">
        <f t="shared" si="8"/>
        <v>1.7811704834605597</v>
      </c>
      <c r="N18" s="14">
        <f t="shared" si="9"/>
        <v>373</v>
      </c>
      <c r="O18" s="19">
        <f t="shared" si="10"/>
        <v>94.91094147582697</v>
      </c>
      <c r="P18" s="25">
        <v>223</v>
      </c>
      <c r="Q18" s="20">
        <f t="shared" si="11"/>
        <v>59.78552278820376</v>
      </c>
      <c r="R18" s="25">
        <v>54</v>
      </c>
      <c r="S18" s="20">
        <f t="shared" si="12"/>
        <v>14.47721179624665</v>
      </c>
      <c r="T18" s="25">
        <v>7</v>
      </c>
      <c r="U18" s="20">
        <f t="shared" si="13"/>
        <v>1.876675603217158</v>
      </c>
      <c r="V18" s="25">
        <v>9</v>
      </c>
      <c r="W18" s="19">
        <f t="shared" si="0"/>
        <v>2.4128686327077746</v>
      </c>
      <c r="X18" s="25">
        <v>0</v>
      </c>
      <c r="Y18" s="19">
        <f t="shared" si="1"/>
        <v>0</v>
      </c>
      <c r="Z18" s="25">
        <v>80</v>
      </c>
      <c r="AA18" s="19">
        <f t="shared" si="2"/>
        <v>21.447721179624665</v>
      </c>
      <c r="AB18" s="25">
        <v>0</v>
      </c>
      <c r="AC18" s="19">
        <f t="shared" si="3"/>
        <v>0</v>
      </c>
    </row>
    <row r="19" spans="1:29" s="6" customFormat="1" ht="18.75" thickBot="1">
      <c r="A19" s="5">
        <v>14</v>
      </c>
      <c r="B19" s="5" t="s">
        <v>17</v>
      </c>
      <c r="C19" s="5">
        <v>161</v>
      </c>
      <c r="D19" s="21">
        <v>171</v>
      </c>
      <c r="E19" s="23">
        <f t="shared" si="4"/>
        <v>332</v>
      </c>
      <c r="F19" s="5">
        <v>158</v>
      </c>
      <c r="G19" s="5">
        <v>156</v>
      </c>
      <c r="H19" s="24">
        <f t="shared" si="5"/>
        <v>314</v>
      </c>
      <c r="I19" s="19">
        <f t="shared" si="6"/>
        <v>94.57831325301204</v>
      </c>
      <c r="J19" s="25">
        <v>8</v>
      </c>
      <c r="K19" s="19">
        <f t="shared" si="7"/>
        <v>2.5477707006369426</v>
      </c>
      <c r="L19" s="25">
        <v>3</v>
      </c>
      <c r="M19" s="19">
        <f t="shared" si="8"/>
        <v>0.9554140127388535</v>
      </c>
      <c r="N19" s="14">
        <f t="shared" si="9"/>
        <v>303</v>
      </c>
      <c r="O19" s="19">
        <f t="shared" si="10"/>
        <v>96.4968152866242</v>
      </c>
      <c r="P19" s="25">
        <v>167</v>
      </c>
      <c r="Q19" s="20">
        <f t="shared" si="11"/>
        <v>55.115511551155116</v>
      </c>
      <c r="R19" s="25">
        <v>41</v>
      </c>
      <c r="S19" s="20">
        <f t="shared" si="12"/>
        <v>13.531353135313532</v>
      </c>
      <c r="T19" s="25">
        <v>5</v>
      </c>
      <c r="U19" s="20">
        <f t="shared" si="13"/>
        <v>1.6501650165016502</v>
      </c>
      <c r="V19" s="25">
        <v>5</v>
      </c>
      <c r="W19" s="19">
        <f t="shared" si="0"/>
        <v>1.6501650165016502</v>
      </c>
      <c r="X19" s="25">
        <v>2</v>
      </c>
      <c r="Y19" s="19">
        <f t="shared" si="1"/>
        <v>0.6600660066006601</v>
      </c>
      <c r="Z19" s="25">
        <v>83</v>
      </c>
      <c r="AA19" s="19">
        <f t="shared" si="2"/>
        <v>27.392739273927393</v>
      </c>
      <c r="AB19" s="25">
        <v>0</v>
      </c>
      <c r="AC19" s="19">
        <f t="shared" si="3"/>
        <v>0</v>
      </c>
    </row>
    <row r="20" spans="1:29" s="6" customFormat="1" ht="18.75" thickBot="1">
      <c r="A20" s="5">
        <v>15</v>
      </c>
      <c r="B20" s="5" t="s">
        <v>18</v>
      </c>
      <c r="C20" s="5">
        <v>344</v>
      </c>
      <c r="D20" s="21">
        <v>320</v>
      </c>
      <c r="E20" s="23">
        <f t="shared" si="4"/>
        <v>664</v>
      </c>
      <c r="F20" s="5">
        <v>321</v>
      </c>
      <c r="G20" s="5">
        <v>298</v>
      </c>
      <c r="H20" s="24">
        <f t="shared" si="5"/>
        <v>619</v>
      </c>
      <c r="I20" s="19">
        <f t="shared" si="6"/>
        <v>93.22289156626506</v>
      </c>
      <c r="J20" s="25">
        <v>23</v>
      </c>
      <c r="K20" s="19">
        <f t="shared" si="7"/>
        <v>3.715670436187399</v>
      </c>
      <c r="L20" s="25">
        <v>11</v>
      </c>
      <c r="M20" s="19">
        <f t="shared" si="8"/>
        <v>1.7770597738287561</v>
      </c>
      <c r="N20" s="14">
        <f t="shared" si="9"/>
        <v>585</v>
      </c>
      <c r="O20" s="19">
        <f t="shared" si="10"/>
        <v>94.50726978998385</v>
      </c>
      <c r="P20" s="25">
        <v>329</v>
      </c>
      <c r="Q20" s="20">
        <f t="shared" si="11"/>
        <v>56.23931623931624</v>
      </c>
      <c r="R20" s="25">
        <v>68</v>
      </c>
      <c r="S20" s="20">
        <f t="shared" si="12"/>
        <v>11.623931623931623</v>
      </c>
      <c r="T20" s="25">
        <v>8</v>
      </c>
      <c r="U20" s="20">
        <f t="shared" si="13"/>
        <v>1.3675213675213675</v>
      </c>
      <c r="V20" s="25">
        <v>33</v>
      </c>
      <c r="W20" s="19">
        <f t="shared" si="0"/>
        <v>5.641025641025641</v>
      </c>
      <c r="X20" s="25">
        <v>7</v>
      </c>
      <c r="Y20" s="19">
        <f t="shared" si="1"/>
        <v>1.1965811965811965</v>
      </c>
      <c r="Z20" s="25">
        <v>136</v>
      </c>
      <c r="AA20" s="19">
        <f t="shared" si="2"/>
        <v>23.247863247863247</v>
      </c>
      <c r="AB20" s="25">
        <v>4</v>
      </c>
      <c r="AC20" s="19">
        <f t="shared" si="3"/>
        <v>0.6837606837606838</v>
      </c>
    </row>
    <row r="21" spans="1:29" s="6" customFormat="1" ht="18.75" thickBot="1">
      <c r="A21" s="5">
        <v>16</v>
      </c>
      <c r="B21" s="5" t="s">
        <v>19</v>
      </c>
      <c r="C21" s="5">
        <v>177</v>
      </c>
      <c r="D21" s="21">
        <v>169</v>
      </c>
      <c r="E21" s="23">
        <f t="shared" si="4"/>
        <v>346</v>
      </c>
      <c r="F21" s="5">
        <v>171</v>
      </c>
      <c r="G21" s="5">
        <v>161</v>
      </c>
      <c r="H21" s="24">
        <f t="shared" si="5"/>
        <v>332</v>
      </c>
      <c r="I21" s="19">
        <f t="shared" si="6"/>
        <v>95.95375722543352</v>
      </c>
      <c r="J21" s="25">
        <v>8</v>
      </c>
      <c r="K21" s="19">
        <f t="shared" si="7"/>
        <v>2.4096385542168677</v>
      </c>
      <c r="L21" s="25">
        <v>4</v>
      </c>
      <c r="M21" s="19">
        <f t="shared" si="8"/>
        <v>1.2048192771084338</v>
      </c>
      <c r="N21" s="14">
        <f t="shared" si="9"/>
        <v>320</v>
      </c>
      <c r="O21" s="19">
        <f t="shared" si="10"/>
        <v>96.3855421686747</v>
      </c>
      <c r="P21" s="25">
        <v>223</v>
      </c>
      <c r="Q21" s="20">
        <f t="shared" si="11"/>
        <v>69.6875</v>
      </c>
      <c r="R21" s="25">
        <v>26</v>
      </c>
      <c r="S21" s="20">
        <f t="shared" si="12"/>
        <v>8.125</v>
      </c>
      <c r="T21" s="25">
        <v>7</v>
      </c>
      <c r="U21" s="20">
        <f t="shared" si="13"/>
        <v>2.1875</v>
      </c>
      <c r="V21" s="25">
        <v>0</v>
      </c>
      <c r="W21" s="19">
        <f t="shared" si="0"/>
        <v>0</v>
      </c>
      <c r="X21" s="25">
        <v>2</v>
      </c>
      <c r="Y21" s="19">
        <f t="shared" si="1"/>
        <v>0.625</v>
      </c>
      <c r="Z21" s="25">
        <v>61</v>
      </c>
      <c r="AA21" s="19">
        <f t="shared" si="2"/>
        <v>19.0625</v>
      </c>
      <c r="AB21" s="25">
        <v>1</v>
      </c>
      <c r="AC21" s="19">
        <f t="shared" si="3"/>
        <v>0.3125</v>
      </c>
    </row>
    <row r="22" spans="1:29" s="6" customFormat="1" ht="18.75" thickBot="1">
      <c r="A22" s="5">
        <v>17</v>
      </c>
      <c r="B22" s="5" t="s">
        <v>21</v>
      </c>
      <c r="C22" s="5">
        <v>368</v>
      </c>
      <c r="D22" s="21">
        <v>394</v>
      </c>
      <c r="E22" s="23">
        <f t="shared" si="4"/>
        <v>762</v>
      </c>
      <c r="F22" s="5">
        <v>352</v>
      </c>
      <c r="G22" s="5">
        <v>369</v>
      </c>
      <c r="H22" s="24">
        <f t="shared" si="5"/>
        <v>721</v>
      </c>
      <c r="I22" s="19">
        <f t="shared" si="6"/>
        <v>94.61942257217848</v>
      </c>
      <c r="J22" s="25">
        <v>9</v>
      </c>
      <c r="K22" s="19">
        <f t="shared" si="7"/>
        <v>1.248266296809986</v>
      </c>
      <c r="L22" s="25">
        <v>7</v>
      </c>
      <c r="M22" s="19">
        <f t="shared" si="8"/>
        <v>0.970873786407767</v>
      </c>
      <c r="N22" s="14">
        <f t="shared" si="9"/>
        <v>705</v>
      </c>
      <c r="O22" s="19">
        <f t="shared" si="10"/>
        <v>97.78085991678225</v>
      </c>
      <c r="P22" s="25">
        <v>477</v>
      </c>
      <c r="Q22" s="20">
        <f t="shared" si="11"/>
        <v>67.65957446808511</v>
      </c>
      <c r="R22" s="25">
        <v>67</v>
      </c>
      <c r="S22" s="20">
        <f t="shared" si="12"/>
        <v>9.50354609929078</v>
      </c>
      <c r="T22" s="25">
        <v>13</v>
      </c>
      <c r="U22" s="20">
        <f t="shared" si="13"/>
        <v>1.8439716312056738</v>
      </c>
      <c r="V22" s="25">
        <v>3</v>
      </c>
      <c r="W22" s="19">
        <f t="shared" si="0"/>
        <v>0.425531914893617</v>
      </c>
      <c r="X22" s="25">
        <v>6</v>
      </c>
      <c r="Y22" s="19">
        <f t="shared" si="1"/>
        <v>0.851063829787234</v>
      </c>
      <c r="Z22" s="25">
        <v>134</v>
      </c>
      <c r="AA22" s="19">
        <f t="shared" si="2"/>
        <v>19.00709219858156</v>
      </c>
      <c r="AB22" s="25">
        <v>5</v>
      </c>
      <c r="AC22" s="19">
        <f t="shared" si="3"/>
        <v>0.7092198581560284</v>
      </c>
    </row>
    <row r="23" spans="1:29" s="6" customFormat="1" ht="18.75" thickBot="1">
      <c r="A23" s="5">
        <v>18</v>
      </c>
      <c r="B23" s="5" t="s">
        <v>21</v>
      </c>
      <c r="C23" s="5">
        <v>276</v>
      </c>
      <c r="D23" s="21">
        <v>297</v>
      </c>
      <c r="E23" s="23">
        <f t="shared" si="4"/>
        <v>573</v>
      </c>
      <c r="F23" s="5">
        <v>262</v>
      </c>
      <c r="G23" s="5">
        <v>278</v>
      </c>
      <c r="H23" s="24">
        <f t="shared" si="5"/>
        <v>540</v>
      </c>
      <c r="I23" s="19">
        <f t="shared" si="6"/>
        <v>94.24083769633508</v>
      </c>
      <c r="J23" s="25">
        <v>10</v>
      </c>
      <c r="K23" s="19">
        <f t="shared" si="7"/>
        <v>1.8518518518518519</v>
      </c>
      <c r="L23" s="25">
        <v>1</v>
      </c>
      <c r="M23" s="19">
        <f t="shared" si="8"/>
        <v>0.18518518518518517</v>
      </c>
      <c r="N23" s="14">
        <f t="shared" si="9"/>
        <v>529</v>
      </c>
      <c r="O23" s="19">
        <f t="shared" si="10"/>
        <v>97.96296296296296</v>
      </c>
      <c r="P23" s="25">
        <v>354</v>
      </c>
      <c r="Q23" s="20">
        <f t="shared" si="11"/>
        <v>66.91871455576559</v>
      </c>
      <c r="R23" s="25">
        <v>43</v>
      </c>
      <c r="S23" s="20">
        <f t="shared" si="12"/>
        <v>8.128544423440454</v>
      </c>
      <c r="T23" s="25">
        <v>9</v>
      </c>
      <c r="U23" s="20">
        <f t="shared" si="13"/>
        <v>1.7013232514177694</v>
      </c>
      <c r="V23" s="25">
        <v>6</v>
      </c>
      <c r="W23" s="19">
        <f t="shared" si="0"/>
        <v>1.1342155009451795</v>
      </c>
      <c r="X23" s="25">
        <v>5</v>
      </c>
      <c r="Y23" s="19">
        <f t="shared" si="1"/>
        <v>0.945179584120983</v>
      </c>
      <c r="Z23" s="25">
        <v>109</v>
      </c>
      <c r="AA23" s="19">
        <f t="shared" si="2"/>
        <v>20.604914933837428</v>
      </c>
      <c r="AB23" s="25">
        <v>3</v>
      </c>
      <c r="AC23" s="19">
        <f t="shared" si="3"/>
        <v>0.5671077504725898</v>
      </c>
    </row>
    <row r="24" spans="1:29" s="6" customFormat="1" ht="18.75" thickBot="1">
      <c r="A24" s="5">
        <v>19</v>
      </c>
      <c r="B24" s="5" t="s">
        <v>21</v>
      </c>
      <c r="C24" s="5">
        <v>280</v>
      </c>
      <c r="D24" s="21">
        <v>317</v>
      </c>
      <c r="E24" s="23">
        <f t="shared" si="4"/>
        <v>597</v>
      </c>
      <c r="F24" s="5">
        <v>268</v>
      </c>
      <c r="G24" s="5">
        <v>297</v>
      </c>
      <c r="H24" s="24">
        <f t="shared" si="5"/>
        <v>565</v>
      </c>
      <c r="I24" s="19">
        <f t="shared" si="6"/>
        <v>94.63986599664992</v>
      </c>
      <c r="J24" s="25">
        <v>24</v>
      </c>
      <c r="K24" s="19">
        <f t="shared" si="7"/>
        <v>4.247787610619469</v>
      </c>
      <c r="L24" s="25">
        <v>4</v>
      </c>
      <c r="M24" s="19">
        <f t="shared" si="8"/>
        <v>0.7079646017699115</v>
      </c>
      <c r="N24" s="14">
        <f t="shared" si="9"/>
        <v>537</v>
      </c>
      <c r="O24" s="19">
        <f t="shared" si="10"/>
        <v>95.04424778761062</v>
      </c>
      <c r="P24" s="25">
        <v>293</v>
      </c>
      <c r="Q24" s="20">
        <f t="shared" si="11"/>
        <v>54.56238361266294</v>
      </c>
      <c r="R24" s="25">
        <v>59</v>
      </c>
      <c r="S24" s="20">
        <f t="shared" si="12"/>
        <v>10.986964618249534</v>
      </c>
      <c r="T24" s="25">
        <v>14</v>
      </c>
      <c r="U24" s="20">
        <f t="shared" si="13"/>
        <v>2.60707635009311</v>
      </c>
      <c r="V24" s="25">
        <v>7</v>
      </c>
      <c r="W24" s="19">
        <f t="shared" si="0"/>
        <v>1.303538175046555</v>
      </c>
      <c r="X24" s="25">
        <v>10</v>
      </c>
      <c r="Y24" s="19">
        <f t="shared" si="1"/>
        <v>1.86219739292365</v>
      </c>
      <c r="Z24" s="25">
        <v>154</v>
      </c>
      <c r="AA24" s="19">
        <f t="shared" si="2"/>
        <v>28.67783985102421</v>
      </c>
      <c r="AB24" s="25">
        <v>0</v>
      </c>
      <c r="AC24" s="19">
        <f t="shared" si="3"/>
        <v>0</v>
      </c>
    </row>
    <row r="25" spans="1:29" s="6" customFormat="1" ht="18.75" thickBot="1">
      <c r="A25" s="5">
        <v>20</v>
      </c>
      <c r="B25" s="5" t="s">
        <v>21</v>
      </c>
      <c r="C25" s="5">
        <v>255</v>
      </c>
      <c r="D25" s="21">
        <v>290</v>
      </c>
      <c r="E25" s="23">
        <f t="shared" si="4"/>
        <v>545</v>
      </c>
      <c r="F25" s="5">
        <v>244</v>
      </c>
      <c r="G25" s="5">
        <v>279</v>
      </c>
      <c r="H25" s="24">
        <f t="shared" si="5"/>
        <v>523</v>
      </c>
      <c r="I25" s="19">
        <f t="shared" si="6"/>
        <v>95.96330275229357</v>
      </c>
      <c r="J25" s="25">
        <v>13</v>
      </c>
      <c r="K25" s="19">
        <f t="shared" si="7"/>
        <v>2.48565965583174</v>
      </c>
      <c r="L25" s="25">
        <v>6</v>
      </c>
      <c r="M25" s="19">
        <f t="shared" si="8"/>
        <v>1.147227533460803</v>
      </c>
      <c r="N25" s="14">
        <f t="shared" si="9"/>
        <v>504</v>
      </c>
      <c r="O25" s="19">
        <f t="shared" si="10"/>
        <v>96.36711281070745</v>
      </c>
      <c r="P25" s="25">
        <v>270</v>
      </c>
      <c r="Q25" s="20">
        <f t="shared" si="11"/>
        <v>53.57142857142857</v>
      </c>
      <c r="R25" s="25">
        <v>46</v>
      </c>
      <c r="S25" s="20">
        <f t="shared" si="12"/>
        <v>9.126984126984127</v>
      </c>
      <c r="T25" s="25">
        <v>14</v>
      </c>
      <c r="U25" s="20">
        <f t="shared" si="13"/>
        <v>2.7777777777777777</v>
      </c>
      <c r="V25" s="25">
        <v>7</v>
      </c>
      <c r="W25" s="19">
        <f t="shared" si="0"/>
        <v>1.3888888888888888</v>
      </c>
      <c r="X25" s="25">
        <v>13</v>
      </c>
      <c r="Y25" s="19">
        <f t="shared" si="1"/>
        <v>2.5793650793650795</v>
      </c>
      <c r="Z25" s="25">
        <v>149</v>
      </c>
      <c r="AA25" s="19">
        <f t="shared" si="2"/>
        <v>29.563492063492063</v>
      </c>
      <c r="AB25" s="25">
        <v>5</v>
      </c>
      <c r="AC25" s="19">
        <f t="shared" si="3"/>
        <v>0.9920634920634921</v>
      </c>
    </row>
    <row r="26" spans="1:29" s="6" customFormat="1" ht="18.75" thickBot="1">
      <c r="A26" s="5">
        <v>21</v>
      </c>
      <c r="B26" s="5" t="s">
        <v>21</v>
      </c>
      <c r="C26" s="5">
        <v>284</v>
      </c>
      <c r="D26" s="21">
        <v>307</v>
      </c>
      <c r="E26" s="23">
        <f t="shared" si="4"/>
        <v>591</v>
      </c>
      <c r="F26" s="5">
        <v>267</v>
      </c>
      <c r="G26" s="5">
        <v>286</v>
      </c>
      <c r="H26" s="24">
        <f t="shared" si="5"/>
        <v>553</v>
      </c>
      <c r="I26" s="19">
        <f t="shared" si="6"/>
        <v>93.57021996615906</v>
      </c>
      <c r="J26" s="25">
        <v>23</v>
      </c>
      <c r="K26" s="19">
        <f t="shared" si="7"/>
        <v>4.159132007233273</v>
      </c>
      <c r="L26" s="25">
        <v>12</v>
      </c>
      <c r="M26" s="19">
        <f t="shared" si="8"/>
        <v>2.1699819168173597</v>
      </c>
      <c r="N26" s="14">
        <f t="shared" si="9"/>
        <v>518</v>
      </c>
      <c r="O26" s="19">
        <f t="shared" si="10"/>
        <v>93.67088607594937</v>
      </c>
      <c r="P26" s="25">
        <v>321</v>
      </c>
      <c r="Q26" s="20">
        <f t="shared" si="11"/>
        <v>61.96911196911197</v>
      </c>
      <c r="R26" s="25">
        <v>49</v>
      </c>
      <c r="S26" s="20">
        <f t="shared" si="12"/>
        <v>9.45945945945946</v>
      </c>
      <c r="T26" s="25">
        <v>20</v>
      </c>
      <c r="U26" s="20">
        <f t="shared" si="13"/>
        <v>3.861003861003861</v>
      </c>
      <c r="V26" s="25">
        <v>3</v>
      </c>
      <c r="W26" s="19">
        <f t="shared" si="0"/>
        <v>0.5791505791505791</v>
      </c>
      <c r="X26" s="25">
        <v>8</v>
      </c>
      <c r="Y26" s="19">
        <f t="shared" si="1"/>
        <v>1.5444015444015444</v>
      </c>
      <c r="Z26" s="25">
        <v>112</v>
      </c>
      <c r="AA26" s="19">
        <f t="shared" si="2"/>
        <v>21.62162162162162</v>
      </c>
      <c r="AB26" s="25">
        <v>5</v>
      </c>
      <c r="AC26" s="19">
        <f t="shared" si="3"/>
        <v>0.9652509652509652</v>
      </c>
    </row>
    <row r="27" spans="1:29" s="6" customFormat="1" ht="18.75" thickBot="1">
      <c r="A27" s="5">
        <v>22</v>
      </c>
      <c r="B27" s="5" t="s">
        <v>21</v>
      </c>
      <c r="C27" s="5">
        <v>271</v>
      </c>
      <c r="D27" s="21">
        <v>278</v>
      </c>
      <c r="E27" s="23">
        <f t="shared" si="4"/>
        <v>549</v>
      </c>
      <c r="F27" s="5">
        <v>253</v>
      </c>
      <c r="G27" s="5">
        <v>270</v>
      </c>
      <c r="H27" s="24">
        <f t="shared" si="5"/>
        <v>523</v>
      </c>
      <c r="I27" s="19">
        <f t="shared" si="6"/>
        <v>95.26411657559198</v>
      </c>
      <c r="J27" s="25">
        <v>7</v>
      </c>
      <c r="K27" s="19">
        <f t="shared" si="7"/>
        <v>1.338432122370937</v>
      </c>
      <c r="L27" s="25">
        <v>12</v>
      </c>
      <c r="M27" s="19">
        <f t="shared" si="8"/>
        <v>2.294455066921606</v>
      </c>
      <c r="N27" s="14">
        <f t="shared" si="9"/>
        <v>504</v>
      </c>
      <c r="O27" s="19">
        <f t="shared" si="10"/>
        <v>96.36711281070745</v>
      </c>
      <c r="P27" s="25">
        <v>345</v>
      </c>
      <c r="Q27" s="20">
        <f t="shared" si="11"/>
        <v>68.45238095238095</v>
      </c>
      <c r="R27" s="25">
        <v>54</v>
      </c>
      <c r="S27" s="20">
        <f t="shared" si="12"/>
        <v>10.714285714285714</v>
      </c>
      <c r="T27" s="25">
        <v>7</v>
      </c>
      <c r="U27" s="20">
        <f t="shared" si="13"/>
        <v>1.3888888888888888</v>
      </c>
      <c r="V27" s="25">
        <v>3</v>
      </c>
      <c r="W27" s="19">
        <f t="shared" si="0"/>
        <v>0.5952380952380952</v>
      </c>
      <c r="X27" s="25">
        <v>11</v>
      </c>
      <c r="Y27" s="19">
        <f t="shared" si="1"/>
        <v>2.1825396825396823</v>
      </c>
      <c r="Z27" s="25">
        <v>80</v>
      </c>
      <c r="AA27" s="19">
        <f t="shared" si="2"/>
        <v>15.873015873015873</v>
      </c>
      <c r="AB27" s="25">
        <v>4</v>
      </c>
      <c r="AC27" s="19">
        <f t="shared" si="3"/>
        <v>0.7936507936507936</v>
      </c>
    </row>
    <row r="28" spans="1:29" s="6" customFormat="1" ht="18.75" thickBot="1">
      <c r="A28" s="5">
        <v>23</v>
      </c>
      <c r="B28" s="5" t="s">
        <v>21</v>
      </c>
      <c r="C28" s="5">
        <v>238</v>
      </c>
      <c r="D28" s="21">
        <v>280</v>
      </c>
      <c r="E28" s="23">
        <f t="shared" si="4"/>
        <v>518</v>
      </c>
      <c r="F28" s="5">
        <v>225</v>
      </c>
      <c r="G28" s="5">
        <v>258</v>
      </c>
      <c r="H28" s="24">
        <f t="shared" si="5"/>
        <v>483</v>
      </c>
      <c r="I28" s="19">
        <f t="shared" si="6"/>
        <v>93.24324324324324</v>
      </c>
      <c r="J28" s="25">
        <v>15</v>
      </c>
      <c r="K28" s="19">
        <f t="shared" si="7"/>
        <v>3.1055900621118013</v>
      </c>
      <c r="L28" s="25">
        <v>2</v>
      </c>
      <c r="M28" s="19">
        <f t="shared" si="8"/>
        <v>0.4140786749482402</v>
      </c>
      <c r="N28" s="14">
        <f t="shared" si="9"/>
        <v>466</v>
      </c>
      <c r="O28" s="19">
        <f t="shared" si="10"/>
        <v>96.48033126293996</v>
      </c>
      <c r="P28" s="25">
        <v>243</v>
      </c>
      <c r="Q28" s="20">
        <f t="shared" si="11"/>
        <v>52.14592274678112</v>
      </c>
      <c r="R28" s="25">
        <v>72</v>
      </c>
      <c r="S28" s="20">
        <f t="shared" si="12"/>
        <v>15.450643776824034</v>
      </c>
      <c r="T28" s="25">
        <v>5</v>
      </c>
      <c r="U28" s="20">
        <f t="shared" si="13"/>
        <v>1.0729613733905579</v>
      </c>
      <c r="V28" s="25">
        <v>11</v>
      </c>
      <c r="W28" s="19">
        <f t="shared" si="0"/>
        <v>2.3605150214592276</v>
      </c>
      <c r="X28" s="25">
        <v>6</v>
      </c>
      <c r="Y28" s="19">
        <f t="shared" si="1"/>
        <v>1.2875536480686696</v>
      </c>
      <c r="Z28" s="25">
        <v>128</v>
      </c>
      <c r="AA28" s="19">
        <f t="shared" si="2"/>
        <v>27.467811158798284</v>
      </c>
      <c r="AB28" s="25">
        <v>1</v>
      </c>
      <c r="AC28" s="19">
        <f t="shared" si="3"/>
        <v>0.2145922746781116</v>
      </c>
    </row>
    <row r="29" spans="1:29" s="6" customFormat="1" ht="18.75" thickBot="1">
      <c r="A29" s="5">
        <v>24</v>
      </c>
      <c r="B29" s="5" t="s">
        <v>24</v>
      </c>
      <c r="C29" s="5">
        <v>306</v>
      </c>
      <c r="D29" s="21">
        <v>318</v>
      </c>
      <c r="E29" s="23">
        <f t="shared" si="4"/>
        <v>624</v>
      </c>
      <c r="F29" s="5">
        <v>300</v>
      </c>
      <c r="G29" s="5">
        <v>288</v>
      </c>
      <c r="H29" s="24">
        <f t="shared" si="5"/>
        <v>588</v>
      </c>
      <c r="I29" s="19">
        <f t="shared" si="6"/>
        <v>94.23076923076923</v>
      </c>
      <c r="J29" s="25">
        <v>16</v>
      </c>
      <c r="K29" s="19">
        <f t="shared" si="7"/>
        <v>2.7210884353741496</v>
      </c>
      <c r="L29" s="25">
        <v>7</v>
      </c>
      <c r="M29" s="19">
        <f t="shared" si="8"/>
        <v>1.1904761904761905</v>
      </c>
      <c r="N29" s="14">
        <f t="shared" si="9"/>
        <v>565</v>
      </c>
      <c r="O29" s="19">
        <f t="shared" si="10"/>
        <v>96.08843537414965</v>
      </c>
      <c r="P29" s="25">
        <v>382</v>
      </c>
      <c r="Q29" s="20">
        <f t="shared" si="11"/>
        <v>67.61061946902655</v>
      </c>
      <c r="R29" s="25">
        <v>25</v>
      </c>
      <c r="S29" s="20">
        <f t="shared" si="12"/>
        <v>4.424778761061947</v>
      </c>
      <c r="T29" s="25">
        <v>6</v>
      </c>
      <c r="U29" s="20">
        <f t="shared" si="13"/>
        <v>1.0619469026548674</v>
      </c>
      <c r="V29" s="25">
        <v>9</v>
      </c>
      <c r="W29" s="19">
        <f t="shared" si="0"/>
        <v>1.592920353982301</v>
      </c>
      <c r="X29" s="25">
        <v>2</v>
      </c>
      <c r="Y29" s="19">
        <f t="shared" si="1"/>
        <v>0.35398230088495575</v>
      </c>
      <c r="Z29" s="25">
        <v>137</v>
      </c>
      <c r="AA29" s="19">
        <f t="shared" si="2"/>
        <v>24.24778761061947</v>
      </c>
      <c r="AB29" s="25">
        <v>4</v>
      </c>
      <c r="AC29" s="19">
        <f t="shared" si="3"/>
        <v>0.7079646017699115</v>
      </c>
    </row>
    <row r="30" spans="1:29" s="6" customFormat="1" ht="18.75" thickBot="1">
      <c r="A30" s="5">
        <v>25</v>
      </c>
      <c r="B30" s="5" t="s">
        <v>23</v>
      </c>
      <c r="C30" s="5">
        <v>305</v>
      </c>
      <c r="D30" s="21">
        <v>335</v>
      </c>
      <c r="E30" s="23">
        <f t="shared" si="4"/>
        <v>640</v>
      </c>
      <c r="F30" s="5">
        <v>291</v>
      </c>
      <c r="G30" s="5">
        <v>310</v>
      </c>
      <c r="H30" s="24">
        <f t="shared" si="5"/>
        <v>601</v>
      </c>
      <c r="I30" s="19">
        <f t="shared" si="6"/>
        <v>93.90625</v>
      </c>
      <c r="J30" s="25">
        <v>20</v>
      </c>
      <c r="K30" s="19">
        <f t="shared" si="7"/>
        <v>3.327787021630616</v>
      </c>
      <c r="L30" s="25">
        <v>12</v>
      </c>
      <c r="M30" s="19">
        <f t="shared" si="8"/>
        <v>1.9966722129783694</v>
      </c>
      <c r="N30" s="14">
        <f t="shared" si="9"/>
        <v>569</v>
      </c>
      <c r="O30" s="19">
        <f t="shared" si="10"/>
        <v>94.67554076539102</v>
      </c>
      <c r="P30" s="25">
        <v>350</v>
      </c>
      <c r="Q30" s="20">
        <f t="shared" si="11"/>
        <v>61.511423550087876</v>
      </c>
      <c r="R30" s="25">
        <v>50</v>
      </c>
      <c r="S30" s="20">
        <f t="shared" si="12"/>
        <v>8.787346221441124</v>
      </c>
      <c r="T30" s="25">
        <v>11</v>
      </c>
      <c r="U30" s="20">
        <f t="shared" si="13"/>
        <v>1.9332161687170475</v>
      </c>
      <c r="V30" s="25">
        <v>15</v>
      </c>
      <c r="W30" s="19">
        <f t="shared" si="0"/>
        <v>2.6362038664323375</v>
      </c>
      <c r="X30" s="25">
        <v>12</v>
      </c>
      <c r="Y30" s="19">
        <f t="shared" si="1"/>
        <v>2.10896309314587</v>
      </c>
      <c r="Z30" s="25">
        <v>128</v>
      </c>
      <c r="AA30" s="19">
        <f t="shared" si="2"/>
        <v>22.49560632688928</v>
      </c>
      <c r="AB30" s="25">
        <v>3</v>
      </c>
      <c r="AC30" s="19">
        <f t="shared" si="3"/>
        <v>0.5272407732864675</v>
      </c>
    </row>
    <row r="31" spans="1:29" s="6" customFormat="1" ht="18.75" thickBot="1">
      <c r="A31" s="5">
        <v>26</v>
      </c>
      <c r="B31" s="5" t="s">
        <v>23</v>
      </c>
      <c r="C31" s="5">
        <v>302</v>
      </c>
      <c r="D31" s="21">
        <v>322</v>
      </c>
      <c r="E31" s="23">
        <f t="shared" si="4"/>
        <v>624</v>
      </c>
      <c r="F31" s="5">
        <v>284</v>
      </c>
      <c r="G31" s="5">
        <v>297</v>
      </c>
      <c r="H31" s="24">
        <f t="shared" si="5"/>
        <v>581</v>
      </c>
      <c r="I31" s="19">
        <f t="shared" si="6"/>
        <v>93.10897435897436</v>
      </c>
      <c r="J31" s="25">
        <v>19</v>
      </c>
      <c r="K31" s="19">
        <f t="shared" si="7"/>
        <v>3.270223752151463</v>
      </c>
      <c r="L31" s="25">
        <v>4</v>
      </c>
      <c r="M31" s="19">
        <f t="shared" si="8"/>
        <v>0.6884681583476764</v>
      </c>
      <c r="N31" s="14">
        <f t="shared" si="9"/>
        <v>558</v>
      </c>
      <c r="O31" s="19">
        <f t="shared" si="10"/>
        <v>96.04130808950086</v>
      </c>
      <c r="P31" s="25">
        <v>396</v>
      </c>
      <c r="Q31" s="20">
        <f t="shared" si="11"/>
        <v>70.96774193548387</v>
      </c>
      <c r="R31" s="25">
        <v>41</v>
      </c>
      <c r="S31" s="20">
        <f t="shared" si="12"/>
        <v>7.347670250896058</v>
      </c>
      <c r="T31" s="25">
        <v>3</v>
      </c>
      <c r="U31" s="20">
        <f t="shared" si="13"/>
        <v>0.5376344086021505</v>
      </c>
      <c r="V31" s="25">
        <v>6</v>
      </c>
      <c r="W31" s="19">
        <f t="shared" si="0"/>
        <v>1.075268817204301</v>
      </c>
      <c r="X31" s="25">
        <v>11</v>
      </c>
      <c r="Y31" s="19">
        <f t="shared" si="1"/>
        <v>1.971326164874552</v>
      </c>
      <c r="Z31" s="25">
        <v>98</v>
      </c>
      <c r="AA31" s="19">
        <f t="shared" si="2"/>
        <v>17.56272401433692</v>
      </c>
      <c r="AB31" s="25">
        <v>3</v>
      </c>
      <c r="AC31" s="19">
        <f t="shared" si="3"/>
        <v>0.5376344086021505</v>
      </c>
    </row>
    <row r="32" spans="1:29" s="6" customFormat="1" ht="18.75" thickBot="1">
      <c r="A32" s="5">
        <v>27</v>
      </c>
      <c r="B32" s="5" t="s">
        <v>23</v>
      </c>
      <c r="C32" s="5">
        <v>309</v>
      </c>
      <c r="D32" s="21">
        <v>338</v>
      </c>
      <c r="E32" s="23">
        <f t="shared" si="4"/>
        <v>647</v>
      </c>
      <c r="F32" s="5">
        <v>290</v>
      </c>
      <c r="G32" s="5">
        <v>311</v>
      </c>
      <c r="H32" s="24">
        <f t="shared" si="5"/>
        <v>601</v>
      </c>
      <c r="I32" s="19">
        <f t="shared" si="6"/>
        <v>92.8902627511592</v>
      </c>
      <c r="J32" s="25">
        <v>24</v>
      </c>
      <c r="K32" s="19">
        <f t="shared" si="7"/>
        <v>3.9933444259567388</v>
      </c>
      <c r="L32" s="25">
        <v>9</v>
      </c>
      <c r="M32" s="19">
        <f t="shared" si="8"/>
        <v>1.497504159733777</v>
      </c>
      <c r="N32" s="14">
        <f t="shared" si="9"/>
        <v>568</v>
      </c>
      <c r="O32" s="19">
        <f t="shared" si="10"/>
        <v>94.50915141430949</v>
      </c>
      <c r="P32" s="25">
        <v>308</v>
      </c>
      <c r="Q32" s="20">
        <f t="shared" si="11"/>
        <v>54.225352112676056</v>
      </c>
      <c r="R32" s="25">
        <v>59</v>
      </c>
      <c r="S32" s="20">
        <f t="shared" si="12"/>
        <v>10.387323943661972</v>
      </c>
      <c r="T32" s="25">
        <v>13</v>
      </c>
      <c r="U32" s="20">
        <f t="shared" si="13"/>
        <v>2.288732394366197</v>
      </c>
      <c r="V32" s="25">
        <v>20</v>
      </c>
      <c r="W32" s="19">
        <f t="shared" si="0"/>
        <v>3.5211267605633805</v>
      </c>
      <c r="X32" s="25">
        <v>1</v>
      </c>
      <c r="Y32" s="19">
        <f t="shared" si="1"/>
        <v>0.176056338028169</v>
      </c>
      <c r="Z32" s="25">
        <v>167</v>
      </c>
      <c r="AA32" s="19">
        <f t="shared" si="2"/>
        <v>29.401408450704224</v>
      </c>
      <c r="AB32" s="25">
        <v>0</v>
      </c>
      <c r="AC32" s="19">
        <f t="shared" si="3"/>
        <v>0</v>
      </c>
    </row>
    <row r="33" spans="1:29" s="6" customFormat="1" ht="18.75" thickBot="1">
      <c r="A33" s="5">
        <v>28</v>
      </c>
      <c r="B33" s="5" t="s">
        <v>23</v>
      </c>
      <c r="C33" s="5">
        <v>275</v>
      </c>
      <c r="D33" s="21">
        <v>306</v>
      </c>
      <c r="E33" s="23">
        <f t="shared" si="4"/>
        <v>581</v>
      </c>
      <c r="F33" s="5">
        <v>261</v>
      </c>
      <c r="G33" s="5">
        <v>282</v>
      </c>
      <c r="H33" s="24">
        <f t="shared" si="5"/>
        <v>543</v>
      </c>
      <c r="I33" s="19">
        <f t="shared" si="6"/>
        <v>93.45955249569707</v>
      </c>
      <c r="J33" s="25">
        <v>27</v>
      </c>
      <c r="K33" s="19">
        <f t="shared" si="7"/>
        <v>4.972375690607735</v>
      </c>
      <c r="L33" s="25">
        <v>9</v>
      </c>
      <c r="M33" s="19">
        <f t="shared" si="8"/>
        <v>1.6574585635359116</v>
      </c>
      <c r="N33" s="14">
        <f t="shared" si="9"/>
        <v>507</v>
      </c>
      <c r="O33" s="19">
        <f t="shared" si="10"/>
        <v>93.37016574585635</v>
      </c>
      <c r="P33" s="26">
        <v>298</v>
      </c>
      <c r="Q33" s="20">
        <f t="shared" si="11"/>
        <v>58.777120315581854</v>
      </c>
      <c r="R33" s="25">
        <v>44</v>
      </c>
      <c r="S33" s="20">
        <f t="shared" si="12"/>
        <v>8.678500986193294</v>
      </c>
      <c r="T33" s="25">
        <v>16</v>
      </c>
      <c r="U33" s="20">
        <f t="shared" si="13"/>
        <v>3.155818540433925</v>
      </c>
      <c r="V33" s="25">
        <v>16</v>
      </c>
      <c r="W33" s="19">
        <f t="shared" si="0"/>
        <v>3.155818540433925</v>
      </c>
      <c r="X33" s="25">
        <v>2</v>
      </c>
      <c r="Y33" s="19">
        <f t="shared" si="1"/>
        <v>0.39447731755424065</v>
      </c>
      <c r="Z33" s="25">
        <v>127</v>
      </c>
      <c r="AA33" s="19">
        <f t="shared" si="2"/>
        <v>25.04930966469428</v>
      </c>
      <c r="AB33" s="25">
        <v>4</v>
      </c>
      <c r="AC33" s="19">
        <f t="shared" si="3"/>
        <v>0.7889546351084813</v>
      </c>
    </row>
    <row r="34" spans="1:29" s="6" customFormat="1" ht="18.75" thickBot="1">
      <c r="A34" s="5">
        <v>29</v>
      </c>
      <c r="B34" s="5" t="s">
        <v>23</v>
      </c>
      <c r="C34" s="5">
        <v>302</v>
      </c>
      <c r="D34" s="21">
        <v>317</v>
      </c>
      <c r="E34" s="23">
        <f t="shared" si="4"/>
        <v>619</v>
      </c>
      <c r="F34" s="5">
        <v>289</v>
      </c>
      <c r="G34" s="5">
        <v>300</v>
      </c>
      <c r="H34" s="24">
        <f t="shared" si="5"/>
        <v>589</v>
      </c>
      <c r="I34" s="19">
        <f t="shared" si="6"/>
        <v>95.15347334410339</v>
      </c>
      <c r="J34" s="25">
        <v>20</v>
      </c>
      <c r="K34" s="19">
        <f t="shared" si="7"/>
        <v>3.395585738539898</v>
      </c>
      <c r="L34" s="25">
        <v>3</v>
      </c>
      <c r="M34" s="19">
        <f t="shared" si="8"/>
        <v>0.5093378607809848</v>
      </c>
      <c r="N34" s="14">
        <f t="shared" si="9"/>
        <v>566</v>
      </c>
      <c r="O34" s="19">
        <f t="shared" si="10"/>
        <v>96.09507640067912</v>
      </c>
      <c r="P34" s="25">
        <v>407</v>
      </c>
      <c r="Q34" s="20">
        <f t="shared" si="11"/>
        <v>71.90812720848056</v>
      </c>
      <c r="R34" s="25">
        <v>45</v>
      </c>
      <c r="S34" s="20">
        <f t="shared" si="12"/>
        <v>7.950530035335689</v>
      </c>
      <c r="T34" s="25">
        <v>1</v>
      </c>
      <c r="U34" s="20">
        <f t="shared" si="13"/>
        <v>0.17667844522968199</v>
      </c>
      <c r="V34" s="25">
        <v>16</v>
      </c>
      <c r="W34" s="19">
        <f t="shared" si="0"/>
        <v>2.8268551236749118</v>
      </c>
      <c r="X34" s="25">
        <v>5</v>
      </c>
      <c r="Y34" s="19">
        <f t="shared" si="1"/>
        <v>0.8833922261484098</v>
      </c>
      <c r="Z34" s="25">
        <v>91</v>
      </c>
      <c r="AA34" s="19">
        <f t="shared" si="2"/>
        <v>16.07773851590106</v>
      </c>
      <c r="AB34" s="25">
        <v>1</v>
      </c>
      <c r="AC34" s="19">
        <f t="shared" si="3"/>
        <v>0.17667844522968199</v>
      </c>
    </row>
    <row r="35" spans="1:29" s="6" customFormat="1" ht="18.75" thickBot="1">
      <c r="A35" s="5">
        <v>30</v>
      </c>
      <c r="B35" s="5" t="s">
        <v>23</v>
      </c>
      <c r="C35" s="5">
        <v>299</v>
      </c>
      <c r="D35" s="21">
        <v>316</v>
      </c>
      <c r="E35" s="23">
        <f t="shared" si="4"/>
        <v>615</v>
      </c>
      <c r="F35" s="5">
        <v>282</v>
      </c>
      <c r="G35" s="5">
        <v>293</v>
      </c>
      <c r="H35" s="24">
        <f t="shared" si="5"/>
        <v>575</v>
      </c>
      <c r="I35" s="19">
        <f t="shared" si="6"/>
        <v>93.4959349593496</v>
      </c>
      <c r="J35" s="25">
        <v>16</v>
      </c>
      <c r="K35" s="19">
        <f t="shared" si="7"/>
        <v>2.782608695652174</v>
      </c>
      <c r="L35" s="25">
        <v>10</v>
      </c>
      <c r="M35" s="19">
        <f t="shared" si="8"/>
        <v>1.7391304347826086</v>
      </c>
      <c r="N35" s="14">
        <f t="shared" si="9"/>
        <v>549</v>
      </c>
      <c r="O35" s="19">
        <f t="shared" si="10"/>
        <v>95.47826086956522</v>
      </c>
      <c r="P35" s="25">
        <v>393</v>
      </c>
      <c r="Q35" s="20">
        <f t="shared" si="11"/>
        <v>71.5846994535519</v>
      </c>
      <c r="R35" s="25">
        <v>37</v>
      </c>
      <c r="S35" s="20">
        <f t="shared" si="12"/>
        <v>6.739526411657559</v>
      </c>
      <c r="T35" s="25">
        <v>5</v>
      </c>
      <c r="U35" s="20">
        <f t="shared" si="13"/>
        <v>0.9107468123861566</v>
      </c>
      <c r="V35" s="25">
        <v>19</v>
      </c>
      <c r="W35" s="19">
        <f t="shared" si="0"/>
        <v>3.4608378870673953</v>
      </c>
      <c r="X35" s="25">
        <v>6</v>
      </c>
      <c r="Y35" s="19">
        <f t="shared" si="1"/>
        <v>1.092896174863388</v>
      </c>
      <c r="Z35" s="25">
        <v>88</v>
      </c>
      <c r="AA35" s="19">
        <f t="shared" si="2"/>
        <v>16.029143897996356</v>
      </c>
      <c r="AB35" s="25">
        <v>1</v>
      </c>
      <c r="AC35" s="19">
        <f t="shared" si="3"/>
        <v>0.18214936247723132</v>
      </c>
    </row>
    <row r="36" spans="1:29" s="6" customFormat="1" ht="18.75" thickBot="1">
      <c r="A36" s="5">
        <v>31</v>
      </c>
      <c r="B36" s="5" t="s">
        <v>23</v>
      </c>
      <c r="C36" s="5">
        <v>309</v>
      </c>
      <c r="D36" s="21">
        <v>330</v>
      </c>
      <c r="E36" s="23">
        <f t="shared" si="4"/>
        <v>639</v>
      </c>
      <c r="F36" s="5">
        <v>299</v>
      </c>
      <c r="G36" s="5">
        <v>313</v>
      </c>
      <c r="H36" s="24">
        <f t="shared" si="5"/>
        <v>612</v>
      </c>
      <c r="I36" s="19">
        <f t="shared" si="6"/>
        <v>95.77464788732394</v>
      </c>
      <c r="J36" s="25">
        <v>20</v>
      </c>
      <c r="K36" s="19">
        <f t="shared" si="7"/>
        <v>3.2679738562091503</v>
      </c>
      <c r="L36" s="25">
        <v>14</v>
      </c>
      <c r="M36" s="19">
        <f t="shared" si="8"/>
        <v>2.287581699346405</v>
      </c>
      <c r="N36" s="14">
        <f t="shared" si="9"/>
        <v>578</v>
      </c>
      <c r="O36" s="19">
        <f t="shared" si="10"/>
        <v>94.44444444444444</v>
      </c>
      <c r="P36" s="25">
        <v>362</v>
      </c>
      <c r="Q36" s="20">
        <f t="shared" si="11"/>
        <v>62.62975778546713</v>
      </c>
      <c r="R36" s="25">
        <v>57</v>
      </c>
      <c r="S36" s="20">
        <f t="shared" si="12"/>
        <v>9.86159169550173</v>
      </c>
      <c r="T36" s="25">
        <v>16</v>
      </c>
      <c r="U36" s="20">
        <f t="shared" si="13"/>
        <v>2.7681660899653977</v>
      </c>
      <c r="V36" s="25">
        <v>17</v>
      </c>
      <c r="W36" s="19">
        <f t="shared" si="0"/>
        <v>2.9411764705882355</v>
      </c>
      <c r="X36" s="25">
        <v>7</v>
      </c>
      <c r="Y36" s="19">
        <f t="shared" si="1"/>
        <v>1.2110726643598615</v>
      </c>
      <c r="Z36" s="25">
        <v>114</v>
      </c>
      <c r="AA36" s="19">
        <f t="shared" si="2"/>
        <v>19.72318339100346</v>
      </c>
      <c r="AB36" s="25">
        <v>5</v>
      </c>
      <c r="AC36" s="19">
        <f t="shared" si="3"/>
        <v>0.8650519031141869</v>
      </c>
    </row>
    <row r="37" spans="1:29" s="6" customFormat="1" ht="18.75" thickBot="1">
      <c r="A37" s="5">
        <v>32</v>
      </c>
      <c r="B37" s="5" t="s">
        <v>20</v>
      </c>
      <c r="C37" s="5">
        <v>332</v>
      </c>
      <c r="D37" s="21">
        <v>349</v>
      </c>
      <c r="E37" s="23">
        <f t="shared" si="4"/>
        <v>681</v>
      </c>
      <c r="F37" s="5">
        <v>322</v>
      </c>
      <c r="G37" s="5">
        <v>330</v>
      </c>
      <c r="H37" s="24">
        <f t="shared" si="5"/>
        <v>652</v>
      </c>
      <c r="I37" s="19">
        <f t="shared" si="6"/>
        <v>95.74155653450808</v>
      </c>
      <c r="J37" s="25">
        <v>17</v>
      </c>
      <c r="K37" s="19">
        <f t="shared" si="7"/>
        <v>2.607361963190184</v>
      </c>
      <c r="L37" s="25">
        <v>5</v>
      </c>
      <c r="M37" s="19">
        <f t="shared" si="8"/>
        <v>0.7668711656441718</v>
      </c>
      <c r="N37" s="14">
        <f t="shared" si="9"/>
        <v>630</v>
      </c>
      <c r="O37" s="19">
        <f t="shared" si="10"/>
        <v>96.62576687116564</v>
      </c>
      <c r="P37" s="25">
        <v>402</v>
      </c>
      <c r="Q37" s="20">
        <f t="shared" si="11"/>
        <v>63.80952380952381</v>
      </c>
      <c r="R37" s="25">
        <v>72</v>
      </c>
      <c r="S37" s="20">
        <f t="shared" si="12"/>
        <v>11.428571428571429</v>
      </c>
      <c r="T37" s="25">
        <v>18</v>
      </c>
      <c r="U37" s="20">
        <f t="shared" si="13"/>
        <v>2.857142857142857</v>
      </c>
      <c r="V37" s="25">
        <v>7</v>
      </c>
      <c r="W37" s="19">
        <f t="shared" si="0"/>
        <v>1.1111111111111112</v>
      </c>
      <c r="X37" s="25">
        <v>11</v>
      </c>
      <c r="Y37" s="19">
        <f t="shared" si="1"/>
        <v>1.746031746031746</v>
      </c>
      <c r="Z37" s="25">
        <v>116</v>
      </c>
      <c r="AA37" s="19">
        <f t="shared" si="2"/>
        <v>18.41269841269841</v>
      </c>
      <c r="AB37" s="25">
        <v>4</v>
      </c>
      <c r="AC37" s="19">
        <f t="shared" si="3"/>
        <v>0.6349206349206349</v>
      </c>
    </row>
    <row r="38" spans="1:29" s="6" customFormat="1" ht="18.75" thickBot="1">
      <c r="A38" s="5">
        <v>33</v>
      </c>
      <c r="B38" s="5" t="s">
        <v>20</v>
      </c>
      <c r="C38" s="5">
        <v>346</v>
      </c>
      <c r="D38" s="21">
        <v>354</v>
      </c>
      <c r="E38" s="23">
        <f t="shared" si="4"/>
        <v>700</v>
      </c>
      <c r="F38" s="5">
        <v>335</v>
      </c>
      <c r="G38" s="5">
        <v>330</v>
      </c>
      <c r="H38" s="24">
        <f t="shared" si="5"/>
        <v>665</v>
      </c>
      <c r="I38" s="19">
        <f t="shared" si="6"/>
        <v>95</v>
      </c>
      <c r="J38" s="25">
        <v>15</v>
      </c>
      <c r="K38" s="19">
        <f t="shared" si="7"/>
        <v>2.255639097744361</v>
      </c>
      <c r="L38" s="25">
        <v>14</v>
      </c>
      <c r="M38" s="19">
        <f t="shared" si="8"/>
        <v>2.1052631578947367</v>
      </c>
      <c r="N38" s="14">
        <f t="shared" si="9"/>
        <v>636</v>
      </c>
      <c r="O38" s="19">
        <f t="shared" si="10"/>
        <v>95.6390977443609</v>
      </c>
      <c r="P38" s="25">
        <v>362</v>
      </c>
      <c r="Q38" s="20">
        <f t="shared" si="11"/>
        <v>56.918238993710695</v>
      </c>
      <c r="R38" s="25">
        <v>77</v>
      </c>
      <c r="S38" s="20">
        <f t="shared" si="12"/>
        <v>12.10691823899371</v>
      </c>
      <c r="T38" s="25">
        <v>9</v>
      </c>
      <c r="U38" s="20">
        <f t="shared" si="13"/>
        <v>1.4150943396226414</v>
      </c>
      <c r="V38" s="25">
        <v>8</v>
      </c>
      <c r="W38" s="19">
        <f t="shared" si="0"/>
        <v>1.2578616352201257</v>
      </c>
      <c r="X38" s="25">
        <v>7</v>
      </c>
      <c r="Y38" s="19">
        <f t="shared" si="1"/>
        <v>1.10062893081761</v>
      </c>
      <c r="Z38" s="25">
        <v>170</v>
      </c>
      <c r="AA38" s="19">
        <f t="shared" si="2"/>
        <v>26.729559748427672</v>
      </c>
      <c r="AB38" s="25">
        <v>3</v>
      </c>
      <c r="AC38" s="19">
        <f t="shared" si="3"/>
        <v>0.4716981132075472</v>
      </c>
    </row>
    <row r="39" spans="1:29" s="6" customFormat="1" ht="18.75" thickBot="1">
      <c r="A39" s="5">
        <v>34</v>
      </c>
      <c r="B39" s="5" t="s">
        <v>22</v>
      </c>
      <c r="C39" s="5">
        <v>330</v>
      </c>
      <c r="D39" s="21">
        <v>357</v>
      </c>
      <c r="E39" s="23">
        <f t="shared" si="4"/>
        <v>687</v>
      </c>
      <c r="F39" s="5">
        <v>306</v>
      </c>
      <c r="G39" s="5">
        <v>327</v>
      </c>
      <c r="H39" s="24">
        <f t="shared" si="5"/>
        <v>633</v>
      </c>
      <c r="I39" s="19">
        <f t="shared" si="6"/>
        <v>92.13973799126637</v>
      </c>
      <c r="J39" s="25">
        <v>10</v>
      </c>
      <c r="K39" s="19">
        <f t="shared" si="7"/>
        <v>1.5797788309636651</v>
      </c>
      <c r="L39" s="25">
        <v>1</v>
      </c>
      <c r="M39" s="19">
        <f t="shared" si="8"/>
        <v>0.1579778830963665</v>
      </c>
      <c r="N39" s="14">
        <f t="shared" si="9"/>
        <v>622</v>
      </c>
      <c r="O39" s="19">
        <f t="shared" si="10"/>
        <v>98.26224328593997</v>
      </c>
      <c r="P39" s="25">
        <v>459</v>
      </c>
      <c r="Q39" s="20">
        <f t="shared" si="11"/>
        <v>73.79421221864952</v>
      </c>
      <c r="R39" s="25">
        <v>43</v>
      </c>
      <c r="S39" s="20">
        <f t="shared" si="12"/>
        <v>6.913183279742765</v>
      </c>
      <c r="T39" s="25">
        <v>7</v>
      </c>
      <c r="U39" s="20">
        <f t="shared" si="13"/>
        <v>1.1254019292604502</v>
      </c>
      <c r="V39" s="25">
        <v>8</v>
      </c>
      <c r="W39" s="19">
        <f t="shared" si="0"/>
        <v>1.2861736334405145</v>
      </c>
      <c r="X39" s="25">
        <v>5</v>
      </c>
      <c r="Y39" s="19">
        <f t="shared" si="1"/>
        <v>0.8038585209003215</v>
      </c>
      <c r="Z39" s="25">
        <v>97</v>
      </c>
      <c r="AA39" s="19">
        <f t="shared" si="2"/>
        <v>15.594855305466238</v>
      </c>
      <c r="AB39" s="25">
        <v>3</v>
      </c>
      <c r="AC39" s="19">
        <f t="shared" si="3"/>
        <v>0.48231511254019294</v>
      </c>
    </row>
    <row r="40" spans="1:29" s="6" customFormat="1" ht="18.75" thickBot="1">
      <c r="A40" s="5">
        <v>35</v>
      </c>
      <c r="B40" s="5" t="s">
        <v>22</v>
      </c>
      <c r="C40" s="5">
        <v>344</v>
      </c>
      <c r="D40" s="21">
        <v>342</v>
      </c>
      <c r="E40" s="23">
        <f t="shared" si="4"/>
        <v>686</v>
      </c>
      <c r="F40" s="5">
        <v>334</v>
      </c>
      <c r="G40" s="5">
        <v>330</v>
      </c>
      <c r="H40" s="24">
        <f t="shared" si="5"/>
        <v>664</v>
      </c>
      <c r="I40" s="19">
        <f t="shared" si="6"/>
        <v>96.7930029154519</v>
      </c>
      <c r="J40" s="25">
        <v>18</v>
      </c>
      <c r="K40" s="19">
        <f t="shared" si="7"/>
        <v>2.710843373493976</v>
      </c>
      <c r="L40" s="25">
        <v>11</v>
      </c>
      <c r="M40" s="19">
        <f t="shared" si="8"/>
        <v>1.6566265060240963</v>
      </c>
      <c r="N40" s="14">
        <f t="shared" si="9"/>
        <v>635</v>
      </c>
      <c r="O40" s="19">
        <f t="shared" si="10"/>
        <v>95.63253012048193</v>
      </c>
      <c r="P40" s="25">
        <v>436</v>
      </c>
      <c r="Q40" s="20">
        <f t="shared" si="11"/>
        <v>68.66141732283465</v>
      </c>
      <c r="R40" s="25">
        <v>42</v>
      </c>
      <c r="S40" s="20">
        <f t="shared" si="12"/>
        <v>6.6141732283464565</v>
      </c>
      <c r="T40" s="25">
        <v>7</v>
      </c>
      <c r="U40" s="20">
        <f t="shared" si="13"/>
        <v>1.1023622047244095</v>
      </c>
      <c r="V40" s="25">
        <v>7</v>
      </c>
      <c r="W40" s="19">
        <f t="shared" si="0"/>
        <v>1.1023622047244095</v>
      </c>
      <c r="X40" s="25">
        <v>5</v>
      </c>
      <c r="Y40" s="19">
        <f t="shared" si="1"/>
        <v>0.7874015748031497</v>
      </c>
      <c r="Z40" s="25">
        <v>137</v>
      </c>
      <c r="AA40" s="19">
        <f t="shared" si="2"/>
        <v>21.5748031496063</v>
      </c>
      <c r="AB40" s="25">
        <v>1</v>
      </c>
      <c r="AC40" s="19">
        <f t="shared" si="3"/>
        <v>0.15748031496062992</v>
      </c>
    </row>
    <row r="41" spans="2:29" s="6" customFormat="1" ht="18.75" thickBot="1">
      <c r="B41" s="11" t="s">
        <v>30</v>
      </c>
      <c r="C41" s="8">
        <f>SUM(C6:C40)</f>
        <v>9568</v>
      </c>
      <c r="D41" s="22">
        <f>SUM(D6:D40)</f>
        <v>10248</v>
      </c>
      <c r="E41" s="27">
        <f>SUM(E6:E40)</f>
        <v>19816</v>
      </c>
      <c r="F41" s="27">
        <f>SUM(F6:F40)</f>
        <v>9076</v>
      </c>
      <c r="G41" s="27">
        <f>SUM(G6:G40)</f>
        <v>9513</v>
      </c>
      <c r="H41" s="57">
        <f t="shared" si="5"/>
        <v>18589</v>
      </c>
      <c r="I41" s="28">
        <f t="shared" si="6"/>
        <v>93.80803391199031</v>
      </c>
      <c r="J41" s="29">
        <v>539</v>
      </c>
      <c r="K41" s="28">
        <f t="shared" si="7"/>
        <v>2.8995642584324064</v>
      </c>
      <c r="L41" s="29">
        <v>274</v>
      </c>
      <c r="M41" s="28">
        <f t="shared" si="8"/>
        <v>1.4739899940825218</v>
      </c>
      <c r="N41" s="30">
        <f t="shared" si="9"/>
        <v>17776</v>
      </c>
      <c r="O41" s="28">
        <f t="shared" si="10"/>
        <v>95.62644574748508</v>
      </c>
      <c r="P41" s="31">
        <f>SUM(P6:P40)</f>
        <v>10651</v>
      </c>
      <c r="Q41" s="32">
        <f t="shared" si="11"/>
        <v>59.917866786678665</v>
      </c>
      <c r="R41" s="33">
        <f>SUM(R6:R40)</f>
        <v>1627</v>
      </c>
      <c r="S41" s="32">
        <f t="shared" si="12"/>
        <v>9.152790279027903</v>
      </c>
      <c r="T41" s="34">
        <f>SUM(T6:T40)</f>
        <v>386</v>
      </c>
      <c r="U41" s="32">
        <f t="shared" si="13"/>
        <v>2.1714671467146713</v>
      </c>
      <c r="V41" s="29">
        <f>SUM(V6:V40)</f>
        <v>446</v>
      </c>
      <c r="W41" s="28">
        <f t="shared" si="0"/>
        <v>2.509000900090009</v>
      </c>
      <c r="X41" s="33">
        <f>SUM(X6:X40)</f>
        <v>205</v>
      </c>
      <c r="Y41" s="28">
        <f t="shared" si="1"/>
        <v>1.1532403240324032</v>
      </c>
      <c r="Z41" s="33">
        <f>SUM(Z6:Z40)</f>
        <v>4373</v>
      </c>
      <c r="AA41" s="28">
        <f t="shared" si="2"/>
        <v>24.60058505850585</v>
      </c>
      <c r="AB41" s="34">
        <f>SUM(AB6:AB40)</f>
        <v>88</v>
      </c>
      <c r="AC41" s="28">
        <f t="shared" si="3"/>
        <v>0.49504950495049505</v>
      </c>
    </row>
    <row r="42" spans="7:17" ht="12.75">
      <c r="G42" s="16"/>
      <c r="H42" s="17"/>
      <c r="I42" s="16"/>
      <c r="P42" s="18"/>
      <c r="Q42" s="16"/>
    </row>
    <row r="43" spans="2:17" ht="18">
      <c r="B43" s="9" t="s">
        <v>25</v>
      </c>
      <c r="G43" s="16"/>
      <c r="H43" s="17"/>
      <c r="I43" s="16"/>
      <c r="P43" s="18"/>
      <c r="Q43" s="16"/>
    </row>
    <row r="44" spans="7:17" ht="12.75">
      <c r="G44" s="16"/>
      <c r="H44" s="17"/>
      <c r="I44" s="16"/>
      <c r="P44" s="18"/>
      <c r="Q44" s="16"/>
    </row>
    <row r="45" spans="2:9" ht="18">
      <c r="B45" s="7"/>
      <c r="C45" s="7"/>
      <c r="D45" s="7"/>
      <c r="E45" s="7"/>
      <c r="F45" s="7"/>
      <c r="G45" s="35"/>
      <c r="H45" s="35"/>
      <c r="I45" s="16"/>
    </row>
  </sheetData>
  <mergeCells count="16">
    <mergeCell ref="A2:AC2"/>
    <mergeCell ref="A3:AC3"/>
    <mergeCell ref="A4:A5"/>
    <mergeCell ref="R4:S4"/>
    <mergeCell ref="X4:Y4"/>
    <mergeCell ref="Z4:AA4"/>
    <mergeCell ref="F4:I4"/>
    <mergeCell ref="N4:O4"/>
    <mergeCell ref="V4:W4"/>
    <mergeCell ref="B4:B5"/>
    <mergeCell ref="AB4:AC4"/>
    <mergeCell ref="C4:E4"/>
    <mergeCell ref="T4:U4"/>
    <mergeCell ref="J4:K4"/>
    <mergeCell ref="L4:M4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2013-09-03T20:06:55Z</cp:lastPrinted>
  <dcterms:created xsi:type="dcterms:W3CDTF">2013-09-03T06:46:10Z</dcterms:created>
  <dcterms:modified xsi:type="dcterms:W3CDTF">2014-03-19T07:52:30Z</dcterms:modified>
  <cp:category/>
  <cp:version/>
  <cp:contentType/>
  <cp:contentStatus/>
</cp:coreProperties>
</file>