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'Foglio1'!$A$1:$AA$48</definedName>
  </definedNames>
  <calcPr fullCalcOnLoad="1"/>
</workbook>
</file>

<file path=xl/sharedStrings.xml><?xml version="1.0" encoding="utf-8"?>
<sst xmlns="http://schemas.openxmlformats.org/spreadsheetml/2006/main" count="40" uniqueCount="20">
  <si>
    <t>COMUNE DI SAN MINIATO</t>
  </si>
  <si>
    <t>Seggio</t>
  </si>
  <si>
    <t>LOCALITA'</t>
  </si>
  <si>
    <t>voti</t>
  </si>
  <si>
    <t>%</t>
  </si>
  <si>
    <t>Iscritti al voto</t>
  </si>
  <si>
    <t>M</t>
  </si>
  <si>
    <t>F</t>
  </si>
  <si>
    <t>Tot</t>
  </si>
  <si>
    <t>Voti Validi</t>
  </si>
  <si>
    <t xml:space="preserve">Votanti </t>
  </si>
  <si>
    <t>Bianche</t>
  </si>
  <si>
    <t>Nulle</t>
  </si>
  <si>
    <t>Podestà Federico</t>
  </si>
  <si>
    <t>Rossi Mazzerelli Maria Rosa</t>
  </si>
  <si>
    <t>Baldini Sergio</t>
  </si>
  <si>
    <t>Billi Lucci Carla</t>
  </si>
  <si>
    <t>Carpi Umberto</t>
  </si>
  <si>
    <t>D'Orlando Rita</t>
  </si>
  <si>
    <t>Elezioni Politiche del 27/3/1994: Senato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</si>
</sst>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26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workbookViewId="0" topLeftCell="A1">
      <selection activeCell="U55" sqref="U55"/>
    </sheetView>
  </sheetViews>
  <sheetFormatPr defaultColWidth="9.140625" defaultRowHeight="12.75"/>
  <cols>
    <col min="1" max="1" width="9.28125" style="15" customWidth="1"/>
    <col min="2" max="2" width="12.7109375" style="15" customWidth="1"/>
    <col min="3" max="15" width="8.00390625" style="15" customWidth="1"/>
    <col min="16" max="27" width="10.7109375" style="15" customWidth="1"/>
    <col min="28" max="16384" width="9.140625" style="15" customWidth="1"/>
  </cols>
  <sheetData>
    <row r="1" spans="1:27" ht="28.5" customHeight="1" thickBo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8" s="25" customFormat="1" ht="34.5" customHeight="1" thickBo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28"/>
    </row>
    <row r="3" spans="1:28" s="25" customFormat="1" ht="30" customHeight="1" thickBot="1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28"/>
    </row>
    <row r="4" spans="1:28" s="26" customFormat="1" ht="39.75" customHeight="1" thickBot="1">
      <c r="A4" s="35" t="s">
        <v>1</v>
      </c>
      <c r="B4" s="36" t="s">
        <v>2</v>
      </c>
      <c r="C4" s="37" t="s">
        <v>5</v>
      </c>
      <c r="D4" s="38"/>
      <c r="E4" s="38"/>
      <c r="F4" s="39" t="s">
        <v>10</v>
      </c>
      <c r="G4" s="40"/>
      <c r="H4" s="40"/>
      <c r="I4" s="40"/>
      <c r="J4" s="39" t="s">
        <v>11</v>
      </c>
      <c r="K4" s="41"/>
      <c r="L4" s="39" t="s">
        <v>12</v>
      </c>
      <c r="M4" s="39"/>
      <c r="N4" s="39" t="s">
        <v>9</v>
      </c>
      <c r="O4" s="39"/>
      <c r="P4" s="42" t="s">
        <v>13</v>
      </c>
      <c r="Q4" s="42"/>
      <c r="R4" s="42" t="s">
        <v>14</v>
      </c>
      <c r="S4" s="42"/>
      <c r="T4" s="42" t="s">
        <v>15</v>
      </c>
      <c r="U4" s="42"/>
      <c r="V4" s="42" t="s">
        <v>16</v>
      </c>
      <c r="W4" s="42"/>
      <c r="X4" s="42" t="s">
        <v>17</v>
      </c>
      <c r="Y4" s="42"/>
      <c r="Z4" s="42" t="s">
        <v>18</v>
      </c>
      <c r="AA4" s="42"/>
      <c r="AB4" s="29"/>
    </row>
    <row r="5" spans="1:28" s="27" customFormat="1" ht="30" customHeight="1" thickBot="1">
      <c r="A5" s="43"/>
      <c r="B5" s="40"/>
      <c r="C5" s="3" t="s">
        <v>6</v>
      </c>
      <c r="D5" s="3" t="s">
        <v>7</v>
      </c>
      <c r="E5" s="3" t="s">
        <v>8</v>
      </c>
      <c r="F5" s="3" t="s">
        <v>6</v>
      </c>
      <c r="G5" s="3" t="s">
        <v>7</v>
      </c>
      <c r="H5" s="3" t="s">
        <v>8</v>
      </c>
      <c r="I5" s="4" t="s">
        <v>4</v>
      </c>
      <c r="J5" s="3" t="s">
        <v>3</v>
      </c>
      <c r="K5" s="5" t="s">
        <v>4</v>
      </c>
      <c r="L5" s="3" t="s">
        <v>3</v>
      </c>
      <c r="M5" s="4" t="s">
        <v>4</v>
      </c>
      <c r="N5" s="6" t="s">
        <v>3</v>
      </c>
      <c r="O5" s="4" t="s">
        <v>4</v>
      </c>
      <c r="P5" s="3" t="s">
        <v>3</v>
      </c>
      <c r="Q5" s="4" t="s">
        <v>4</v>
      </c>
      <c r="R5" s="3" t="s">
        <v>3</v>
      </c>
      <c r="S5" s="4" t="s">
        <v>4</v>
      </c>
      <c r="T5" s="6" t="s">
        <v>3</v>
      </c>
      <c r="U5" s="4" t="s">
        <v>4</v>
      </c>
      <c r="V5" s="3" t="s">
        <v>3</v>
      </c>
      <c r="W5" s="4" t="s">
        <v>4</v>
      </c>
      <c r="X5" s="3" t="s">
        <v>3</v>
      </c>
      <c r="Y5" s="4" t="s">
        <v>4</v>
      </c>
      <c r="Z5" s="3" t="s">
        <v>3</v>
      </c>
      <c r="AA5" s="4" t="s">
        <v>4</v>
      </c>
      <c r="AB5" s="30"/>
    </row>
    <row r="6" spans="1:28" s="27" customFormat="1" ht="15.75" thickBot="1">
      <c r="A6" s="9">
        <v>1</v>
      </c>
      <c r="B6" s="9"/>
      <c r="C6" s="9">
        <v>221</v>
      </c>
      <c r="D6" s="9">
        <v>283</v>
      </c>
      <c r="E6" s="7">
        <f>C6+D6</f>
        <v>504</v>
      </c>
      <c r="F6" s="9">
        <v>200</v>
      </c>
      <c r="G6" s="9">
        <v>246</v>
      </c>
      <c r="H6" s="8">
        <f>F6+G6</f>
        <v>446</v>
      </c>
      <c r="I6" s="17">
        <f>H6*100/E6</f>
        <v>88.4920634920635</v>
      </c>
      <c r="J6" s="8">
        <v>20</v>
      </c>
      <c r="K6" s="17">
        <f aca="true" t="shared" si="0" ref="K6:K45">IF(J6=0,"0",J6*100/H6)</f>
        <v>4.484304932735426</v>
      </c>
      <c r="L6" s="8">
        <v>7</v>
      </c>
      <c r="M6" s="17">
        <f>IF(L6=0,"0",L6*100/H6)</f>
        <v>1.5695067264573992</v>
      </c>
      <c r="N6" s="18">
        <f>H6-J6-L6</f>
        <v>419</v>
      </c>
      <c r="O6" s="17">
        <f>N6*100/H6</f>
        <v>93.94618834080717</v>
      </c>
      <c r="P6" s="9">
        <v>63</v>
      </c>
      <c r="Q6" s="19">
        <f>IF(P6=0,"0",P6*100/N6)</f>
        <v>15.035799522673031</v>
      </c>
      <c r="R6" s="9">
        <v>4</v>
      </c>
      <c r="S6" s="19">
        <f>IF(R6=0,"0",R6*100/N6)</f>
        <v>0.954653937947494</v>
      </c>
      <c r="T6" s="9">
        <v>108</v>
      </c>
      <c r="U6" s="19">
        <f>IF(T6=0,"0",T6*100/N6)</f>
        <v>25.77565632458234</v>
      </c>
      <c r="V6" s="9">
        <v>38</v>
      </c>
      <c r="W6" s="17">
        <f>IF(V6=0,"0",V6*100/N6)</f>
        <v>9.069212410501194</v>
      </c>
      <c r="X6" s="9">
        <v>184</v>
      </c>
      <c r="Y6" s="17">
        <f>IF(X6=0,"0",X6*100/N6)</f>
        <v>43.914081145584724</v>
      </c>
      <c r="Z6" s="9">
        <v>22</v>
      </c>
      <c r="AA6" s="17">
        <f>IF(Z6=0,"0",Z6*100/N6)</f>
        <v>5.250596658711217</v>
      </c>
      <c r="AB6" s="30"/>
    </row>
    <row r="7" spans="1:28" s="27" customFormat="1" ht="15.75" thickBot="1">
      <c r="A7" s="9">
        <v>2</v>
      </c>
      <c r="B7" s="9"/>
      <c r="C7" s="9">
        <v>259</v>
      </c>
      <c r="D7" s="9">
        <v>278</v>
      </c>
      <c r="E7" s="7">
        <f aca="true" t="shared" si="1" ref="E7:E44">C7+D7</f>
        <v>537</v>
      </c>
      <c r="F7" s="9">
        <v>232</v>
      </c>
      <c r="G7" s="9">
        <v>241</v>
      </c>
      <c r="H7" s="8">
        <f aca="true" t="shared" si="2" ref="H7:H44">F7+G7</f>
        <v>473</v>
      </c>
      <c r="I7" s="17">
        <f aca="true" t="shared" si="3" ref="I7:I45">H7*100/E7</f>
        <v>88.08193668528864</v>
      </c>
      <c r="J7" s="9">
        <v>17</v>
      </c>
      <c r="K7" s="17">
        <f t="shared" si="0"/>
        <v>3.5940803382663846</v>
      </c>
      <c r="L7" s="9">
        <v>7</v>
      </c>
      <c r="M7" s="17">
        <f aca="true" t="shared" si="4" ref="M7:M45">IF(L7=0,"0",L7*100/H7)</f>
        <v>1.4799154334038056</v>
      </c>
      <c r="N7" s="18">
        <f aca="true" t="shared" si="5" ref="N7:N44">H7-J7-L7</f>
        <v>449</v>
      </c>
      <c r="O7" s="17">
        <f aca="true" t="shared" si="6" ref="O7:O45">N7*100/H7</f>
        <v>94.92600422832982</v>
      </c>
      <c r="P7" s="9">
        <v>84</v>
      </c>
      <c r="Q7" s="19">
        <f aca="true" t="shared" si="7" ref="Q7:Q45">IF(P7=0,"0",P7*100/N7)</f>
        <v>18.70824053452116</v>
      </c>
      <c r="R7" s="9">
        <v>7</v>
      </c>
      <c r="S7" s="19">
        <f aca="true" t="shared" si="8" ref="S7:S45">IF(R7=0,"0",R7*100/N7)</f>
        <v>1.55902004454343</v>
      </c>
      <c r="T7" s="9">
        <v>82</v>
      </c>
      <c r="U7" s="19">
        <f aca="true" t="shared" si="9" ref="U7:U45">IF(T7=0,"0",T7*100/N7)</f>
        <v>18.262806236080177</v>
      </c>
      <c r="V7" s="9">
        <v>72</v>
      </c>
      <c r="W7" s="17">
        <f aca="true" t="shared" si="10" ref="W7:W45">IF(V7=0,"0",V7*100/N7)</f>
        <v>16.035634743875278</v>
      </c>
      <c r="X7" s="9">
        <v>184</v>
      </c>
      <c r="Y7" s="17">
        <f aca="true" t="shared" si="11" ref="Y7:Y45">IF(X7=0,"0",X7*100/N7)</f>
        <v>40.97995545657015</v>
      </c>
      <c r="Z7" s="9">
        <v>20</v>
      </c>
      <c r="AA7" s="17">
        <f aca="true" t="shared" si="12" ref="AA7:AA45">IF(Z7=0,"0",Z7*100/N7)</f>
        <v>4.4543429844097995</v>
      </c>
      <c r="AB7" s="30"/>
    </row>
    <row r="8" spans="1:28" s="27" customFormat="1" ht="15.75" thickBot="1">
      <c r="A8" s="9">
        <v>3</v>
      </c>
      <c r="B8" s="9"/>
      <c r="C8" s="9">
        <v>202</v>
      </c>
      <c r="D8" s="9">
        <v>241</v>
      </c>
      <c r="E8" s="7">
        <f t="shared" si="1"/>
        <v>443</v>
      </c>
      <c r="F8" s="9">
        <v>168</v>
      </c>
      <c r="G8" s="9">
        <v>195</v>
      </c>
      <c r="H8" s="8">
        <f t="shared" si="2"/>
        <v>363</v>
      </c>
      <c r="I8" s="17">
        <f t="shared" si="3"/>
        <v>81.941309255079</v>
      </c>
      <c r="J8" s="9">
        <v>18</v>
      </c>
      <c r="K8" s="17">
        <f t="shared" si="0"/>
        <v>4.958677685950414</v>
      </c>
      <c r="L8" s="9">
        <v>9</v>
      </c>
      <c r="M8" s="17">
        <f t="shared" si="4"/>
        <v>2.479338842975207</v>
      </c>
      <c r="N8" s="18">
        <f t="shared" si="5"/>
        <v>336</v>
      </c>
      <c r="O8" s="17">
        <f t="shared" si="6"/>
        <v>92.56198347107438</v>
      </c>
      <c r="P8" s="9">
        <v>60</v>
      </c>
      <c r="Q8" s="19">
        <f t="shared" si="7"/>
        <v>17.857142857142858</v>
      </c>
      <c r="R8" s="9">
        <v>2</v>
      </c>
      <c r="S8" s="19">
        <f t="shared" si="8"/>
        <v>0.5952380952380952</v>
      </c>
      <c r="T8" s="9">
        <v>84</v>
      </c>
      <c r="U8" s="19">
        <f t="shared" si="9"/>
        <v>25</v>
      </c>
      <c r="V8" s="9">
        <v>40</v>
      </c>
      <c r="W8" s="17">
        <f t="shared" si="10"/>
        <v>11.904761904761905</v>
      </c>
      <c r="X8" s="9">
        <v>139</v>
      </c>
      <c r="Y8" s="17">
        <f t="shared" si="11"/>
        <v>41.36904761904762</v>
      </c>
      <c r="Z8" s="9">
        <v>11</v>
      </c>
      <c r="AA8" s="17">
        <f t="shared" si="12"/>
        <v>3.2738095238095237</v>
      </c>
      <c r="AB8" s="30"/>
    </row>
    <row r="9" spans="1:28" s="27" customFormat="1" ht="15.75" thickBot="1">
      <c r="A9" s="9">
        <v>4</v>
      </c>
      <c r="B9" s="9"/>
      <c r="C9" s="9">
        <v>201</v>
      </c>
      <c r="D9" s="9">
        <v>252</v>
      </c>
      <c r="E9" s="7">
        <f t="shared" si="1"/>
        <v>453</v>
      </c>
      <c r="F9" s="9">
        <v>188</v>
      </c>
      <c r="G9" s="9">
        <v>216</v>
      </c>
      <c r="H9" s="8">
        <f t="shared" si="2"/>
        <v>404</v>
      </c>
      <c r="I9" s="17">
        <f t="shared" si="3"/>
        <v>89.1832229580574</v>
      </c>
      <c r="J9" s="9">
        <v>26</v>
      </c>
      <c r="K9" s="17">
        <f t="shared" si="0"/>
        <v>6.435643564356436</v>
      </c>
      <c r="L9" s="9">
        <v>9</v>
      </c>
      <c r="M9" s="17">
        <f t="shared" si="4"/>
        <v>2.227722772277228</v>
      </c>
      <c r="N9" s="18">
        <f t="shared" si="5"/>
        <v>369</v>
      </c>
      <c r="O9" s="17">
        <f t="shared" si="6"/>
        <v>91.33663366336634</v>
      </c>
      <c r="P9" s="9">
        <v>65</v>
      </c>
      <c r="Q9" s="19">
        <f t="shared" si="7"/>
        <v>17.615176151761517</v>
      </c>
      <c r="R9" s="9">
        <v>5</v>
      </c>
      <c r="S9" s="19">
        <f t="shared" si="8"/>
        <v>1.3550135501355014</v>
      </c>
      <c r="T9" s="9">
        <v>85</v>
      </c>
      <c r="U9" s="19">
        <f t="shared" si="9"/>
        <v>23.035230352303522</v>
      </c>
      <c r="V9" s="9">
        <v>46</v>
      </c>
      <c r="W9" s="17">
        <f t="shared" si="10"/>
        <v>12.466124661246612</v>
      </c>
      <c r="X9" s="9">
        <v>153</v>
      </c>
      <c r="Y9" s="17">
        <f t="shared" si="11"/>
        <v>41.46341463414634</v>
      </c>
      <c r="Z9" s="9">
        <v>15</v>
      </c>
      <c r="AA9" s="17">
        <f t="shared" si="12"/>
        <v>4.065040650406504</v>
      </c>
      <c r="AB9" s="30"/>
    </row>
    <row r="10" spans="1:28" s="27" customFormat="1" ht="15.75" thickBot="1">
      <c r="A10" s="9">
        <v>5</v>
      </c>
      <c r="B10" s="9"/>
      <c r="C10" s="9">
        <v>221</v>
      </c>
      <c r="D10" s="9">
        <v>272</v>
      </c>
      <c r="E10" s="7">
        <f t="shared" si="1"/>
        <v>493</v>
      </c>
      <c r="F10" s="9">
        <v>204</v>
      </c>
      <c r="G10" s="9">
        <v>246</v>
      </c>
      <c r="H10" s="8">
        <f t="shared" si="2"/>
        <v>450</v>
      </c>
      <c r="I10" s="17">
        <f t="shared" si="3"/>
        <v>91.27789046653145</v>
      </c>
      <c r="J10" s="9">
        <v>24</v>
      </c>
      <c r="K10" s="17">
        <f t="shared" si="0"/>
        <v>5.333333333333333</v>
      </c>
      <c r="L10" s="9">
        <v>9</v>
      </c>
      <c r="M10" s="17">
        <f t="shared" si="4"/>
        <v>2</v>
      </c>
      <c r="N10" s="18">
        <f t="shared" si="5"/>
        <v>417</v>
      </c>
      <c r="O10" s="17">
        <f t="shared" si="6"/>
        <v>92.66666666666667</v>
      </c>
      <c r="P10" s="9">
        <v>76</v>
      </c>
      <c r="Q10" s="19">
        <f t="shared" si="7"/>
        <v>18.225419664268586</v>
      </c>
      <c r="R10" s="9">
        <v>4</v>
      </c>
      <c r="S10" s="19">
        <f t="shared" si="8"/>
        <v>0.9592326139088729</v>
      </c>
      <c r="T10" s="9">
        <v>67</v>
      </c>
      <c r="U10" s="19">
        <f t="shared" si="9"/>
        <v>16.06714628297362</v>
      </c>
      <c r="V10" s="9">
        <v>66</v>
      </c>
      <c r="W10" s="17">
        <f t="shared" si="10"/>
        <v>15.827338129496402</v>
      </c>
      <c r="X10" s="9">
        <v>191</v>
      </c>
      <c r="Y10" s="17">
        <f t="shared" si="11"/>
        <v>45.803357314148684</v>
      </c>
      <c r="Z10" s="9">
        <v>1</v>
      </c>
      <c r="AA10" s="17">
        <f t="shared" si="12"/>
        <v>0.23980815347721823</v>
      </c>
      <c r="AB10" s="30"/>
    </row>
    <row r="11" spans="1:28" s="27" customFormat="1" ht="15.75" thickBot="1">
      <c r="A11" s="9">
        <v>6</v>
      </c>
      <c r="B11" s="9"/>
      <c r="C11" s="9">
        <v>22</v>
      </c>
      <c r="D11" s="9">
        <v>37</v>
      </c>
      <c r="E11" s="7">
        <f t="shared" si="1"/>
        <v>59</v>
      </c>
      <c r="F11" s="9">
        <v>22</v>
      </c>
      <c r="G11" s="9">
        <v>37</v>
      </c>
      <c r="H11" s="8">
        <f t="shared" si="2"/>
        <v>59</v>
      </c>
      <c r="I11" s="17">
        <f t="shared" si="3"/>
        <v>100</v>
      </c>
      <c r="J11" s="9">
        <v>5</v>
      </c>
      <c r="K11" s="17">
        <f t="shared" si="0"/>
        <v>8.474576271186441</v>
      </c>
      <c r="L11" s="9">
        <v>2</v>
      </c>
      <c r="M11" s="17">
        <f t="shared" si="4"/>
        <v>3.389830508474576</v>
      </c>
      <c r="N11" s="18">
        <f t="shared" si="5"/>
        <v>52</v>
      </c>
      <c r="O11" s="17">
        <f t="shared" si="6"/>
        <v>88.13559322033899</v>
      </c>
      <c r="P11" s="9">
        <v>12</v>
      </c>
      <c r="Q11" s="19">
        <f t="shared" si="7"/>
        <v>23.076923076923077</v>
      </c>
      <c r="R11" s="9">
        <v>5</v>
      </c>
      <c r="S11" s="19">
        <f t="shared" si="8"/>
        <v>9.615384615384615</v>
      </c>
      <c r="T11" s="9">
        <v>2</v>
      </c>
      <c r="U11" s="19">
        <f t="shared" si="9"/>
        <v>3.8461538461538463</v>
      </c>
      <c r="V11" s="9">
        <v>8</v>
      </c>
      <c r="W11" s="17">
        <f t="shared" si="10"/>
        <v>15.384615384615385</v>
      </c>
      <c r="X11" s="9">
        <v>23</v>
      </c>
      <c r="Y11" s="17">
        <f t="shared" si="11"/>
        <v>44.23076923076923</v>
      </c>
      <c r="Z11" s="9">
        <v>1</v>
      </c>
      <c r="AA11" s="17">
        <f t="shared" si="12"/>
        <v>1.9230769230769231</v>
      </c>
      <c r="AB11" s="30"/>
    </row>
    <row r="12" spans="1:28" s="27" customFormat="1" ht="15.75" thickBot="1">
      <c r="A12" s="9">
        <v>7</v>
      </c>
      <c r="B12" s="9"/>
      <c r="C12" s="9">
        <v>267</v>
      </c>
      <c r="D12" s="9">
        <v>299</v>
      </c>
      <c r="E12" s="7">
        <f t="shared" si="1"/>
        <v>566</v>
      </c>
      <c r="F12" s="9">
        <v>252</v>
      </c>
      <c r="G12" s="9">
        <v>259</v>
      </c>
      <c r="H12" s="8">
        <f t="shared" si="2"/>
        <v>511</v>
      </c>
      <c r="I12" s="17">
        <f t="shared" si="3"/>
        <v>90.2826855123675</v>
      </c>
      <c r="J12" s="9">
        <v>25</v>
      </c>
      <c r="K12" s="17">
        <f t="shared" si="0"/>
        <v>4.892367906066537</v>
      </c>
      <c r="L12" s="9">
        <v>11</v>
      </c>
      <c r="M12" s="17">
        <f t="shared" si="4"/>
        <v>2.152641878669276</v>
      </c>
      <c r="N12" s="18">
        <f t="shared" si="5"/>
        <v>475</v>
      </c>
      <c r="O12" s="17">
        <f t="shared" si="6"/>
        <v>92.95499021526419</v>
      </c>
      <c r="P12" s="9">
        <v>76</v>
      </c>
      <c r="Q12" s="19">
        <f t="shared" si="7"/>
        <v>16</v>
      </c>
      <c r="R12" s="9">
        <v>9</v>
      </c>
      <c r="S12" s="19">
        <f t="shared" si="8"/>
        <v>1.894736842105263</v>
      </c>
      <c r="T12" s="9">
        <v>63</v>
      </c>
      <c r="U12" s="19">
        <f t="shared" si="9"/>
        <v>13.263157894736842</v>
      </c>
      <c r="V12" s="9">
        <v>33</v>
      </c>
      <c r="W12" s="17">
        <f t="shared" si="10"/>
        <v>6.947368421052632</v>
      </c>
      <c r="X12" s="9">
        <v>280</v>
      </c>
      <c r="Y12" s="17">
        <f t="shared" si="11"/>
        <v>58.94736842105263</v>
      </c>
      <c r="Z12" s="9">
        <v>14</v>
      </c>
      <c r="AA12" s="17">
        <f t="shared" si="12"/>
        <v>2.9473684210526314</v>
      </c>
      <c r="AB12" s="30"/>
    </row>
    <row r="13" spans="1:28" s="27" customFormat="1" ht="15.75" thickBot="1">
      <c r="A13" s="9">
        <v>8</v>
      </c>
      <c r="B13" s="9"/>
      <c r="C13" s="9">
        <v>272</v>
      </c>
      <c r="D13" s="9">
        <v>297</v>
      </c>
      <c r="E13" s="7">
        <f t="shared" si="1"/>
        <v>569</v>
      </c>
      <c r="F13" s="9">
        <v>260</v>
      </c>
      <c r="G13" s="9">
        <v>268</v>
      </c>
      <c r="H13" s="8">
        <f t="shared" si="2"/>
        <v>528</v>
      </c>
      <c r="I13" s="17">
        <f t="shared" si="3"/>
        <v>92.79437609841828</v>
      </c>
      <c r="J13" s="9">
        <v>34</v>
      </c>
      <c r="K13" s="17">
        <f t="shared" si="0"/>
        <v>6.4393939393939394</v>
      </c>
      <c r="L13" s="9">
        <v>10</v>
      </c>
      <c r="M13" s="17">
        <f t="shared" si="4"/>
        <v>1.893939393939394</v>
      </c>
      <c r="N13" s="18">
        <f t="shared" si="5"/>
        <v>484</v>
      </c>
      <c r="O13" s="17">
        <f t="shared" si="6"/>
        <v>91.66666666666667</v>
      </c>
      <c r="P13" s="9">
        <v>76</v>
      </c>
      <c r="Q13" s="19">
        <f t="shared" si="7"/>
        <v>15.702479338842975</v>
      </c>
      <c r="R13" s="9">
        <v>13</v>
      </c>
      <c r="S13" s="19">
        <f t="shared" si="8"/>
        <v>2.6859504132231407</v>
      </c>
      <c r="T13" s="9">
        <v>54</v>
      </c>
      <c r="U13" s="19">
        <f t="shared" si="9"/>
        <v>11.15702479338843</v>
      </c>
      <c r="V13" s="9">
        <v>30</v>
      </c>
      <c r="W13" s="17">
        <f t="shared" si="10"/>
        <v>6.198347107438017</v>
      </c>
      <c r="X13" s="9">
        <v>300</v>
      </c>
      <c r="Y13" s="17">
        <f t="shared" si="11"/>
        <v>61.98347107438016</v>
      </c>
      <c r="Z13" s="9">
        <v>11</v>
      </c>
      <c r="AA13" s="17">
        <f t="shared" si="12"/>
        <v>2.272727272727273</v>
      </c>
      <c r="AB13" s="30"/>
    </row>
    <row r="14" spans="1:28" s="27" customFormat="1" ht="15.75" thickBot="1">
      <c r="A14" s="9">
        <v>9</v>
      </c>
      <c r="B14" s="9"/>
      <c r="C14" s="9">
        <v>285</v>
      </c>
      <c r="D14" s="9">
        <v>295</v>
      </c>
      <c r="E14" s="7">
        <f t="shared" si="1"/>
        <v>580</v>
      </c>
      <c r="F14" s="9">
        <v>261</v>
      </c>
      <c r="G14" s="9">
        <v>259</v>
      </c>
      <c r="H14" s="8">
        <f t="shared" si="2"/>
        <v>520</v>
      </c>
      <c r="I14" s="17">
        <f t="shared" si="3"/>
        <v>89.65517241379311</v>
      </c>
      <c r="J14" s="9">
        <v>30</v>
      </c>
      <c r="K14" s="17">
        <f t="shared" si="0"/>
        <v>5.769230769230769</v>
      </c>
      <c r="L14" s="9">
        <v>11</v>
      </c>
      <c r="M14" s="17">
        <f t="shared" si="4"/>
        <v>2.1153846153846154</v>
      </c>
      <c r="N14" s="18">
        <f t="shared" si="5"/>
        <v>479</v>
      </c>
      <c r="O14" s="17">
        <f t="shared" si="6"/>
        <v>92.11538461538461</v>
      </c>
      <c r="P14" s="9">
        <v>51</v>
      </c>
      <c r="Q14" s="19">
        <f t="shared" si="7"/>
        <v>10.647181628392484</v>
      </c>
      <c r="R14" s="9">
        <v>9</v>
      </c>
      <c r="S14" s="19">
        <f t="shared" si="8"/>
        <v>1.8789144050104385</v>
      </c>
      <c r="T14" s="9">
        <v>34</v>
      </c>
      <c r="U14" s="19">
        <f t="shared" si="9"/>
        <v>7.09812108559499</v>
      </c>
      <c r="V14" s="9">
        <v>32</v>
      </c>
      <c r="W14" s="17">
        <f t="shared" si="10"/>
        <v>6.680584551148225</v>
      </c>
      <c r="X14" s="9">
        <v>331</v>
      </c>
      <c r="Y14" s="17">
        <f t="shared" si="11"/>
        <v>69.10229645093946</v>
      </c>
      <c r="Z14" s="9">
        <v>22</v>
      </c>
      <c r="AA14" s="17">
        <f t="shared" si="12"/>
        <v>4.592901878914405</v>
      </c>
      <c r="AB14" s="30"/>
    </row>
    <row r="15" spans="1:28" s="27" customFormat="1" ht="15.75" thickBot="1">
      <c r="A15" s="9">
        <v>10</v>
      </c>
      <c r="B15" s="9"/>
      <c r="C15" s="9">
        <v>237</v>
      </c>
      <c r="D15" s="9">
        <v>265</v>
      </c>
      <c r="E15" s="7">
        <f t="shared" si="1"/>
        <v>502</v>
      </c>
      <c r="F15" s="9">
        <v>222</v>
      </c>
      <c r="G15" s="9">
        <v>236</v>
      </c>
      <c r="H15" s="8">
        <f t="shared" si="2"/>
        <v>458</v>
      </c>
      <c r="I15" s="17">
        <f t="shared" si="3"/>
        <v>91.23505976095618</v>
      </c>
      <c r="J15" s="9">
        <v>21</v>
      </c>
      <c r="K15" s="17">
        <f t="shared" si="0"/>
        <v>4.585152838427947</v>
      </c>
      <c r="L15" s="9">
        <v>8</v>
      </c>
      <c r="M15" s="17">
        <f t="shared" si="4"/>
        <v>1.7467248908296944</v>
      </c>
      <c r="N15" s="18">
        <f t="shared" si="5"/>
        <v>429</v>
      </c>
      <c r="O15" s="17">
        <f t="shared" si="6"/>
        <v>93.66812227074236</v>
      </c>
      <c r="P15" s="9">
        <v>41</v>
      </c>
      <c r="Q15" s="19">
        <f t="shared" si="7"/>
        <v>9.557109557109557</v>
      </c>
      <c r="R15" s="9">
        <v>12</v>
      </c>
      <c r="S15" s="19">
        <f t="shared" si="8"/>
        <v>2.797202797202797</v>
      </c>
      <c r="T15" s="9">
        <v>36</v>
      </c>
      <c r="U15" s="19">
        <f t="shared" si="9"/>
        <v>8.391608391608392</v>
      </c>
      <c r="V15" s="9">
        <v>30</v>
      </c>
      <c r="W15" s="17">
        <f t="shared" si="10"/>
        <v>6.993006993006993</v>
      </c>
      <c r="X15" s="9">
        <v>294</v>
      </c>
      <c r="Y15" s="17">
        <f t="shared" si="11"/>
        <v>68.53146853146853</v>
      </c>
      <c r="Z15" s="9">
        <v>16</v>
      </c>
      <c r="AA15" s="17">
        <f t="shared" si="12"/>
        <v>3.7296037296037294</v>
      </c>
      <c r="AB15" s="30"/>
    </row>
    <row r="16" spans="1:28" s="27" customFormat="1" ht="15.75" thickBot="1">
      <c r="A16" s="9">
        <v>11</v>
      </c>
      <c r="B16" s="9"/>
      <c r="C16" s="9">
        <v>274</v>
      </c>
      <c r="D16" s="9">
        <v>283</v>
      </c>
      <c r="E16" s="7">
        <f t="shared" si="1"/>
        <v>557</v>
      </c>
      <c r="F16" s="9">
        <v>253</v>
      </c>
      <c r="G16" s="9">
        <v>250</v>
      </c>
      <c r="H16" s="8">
        <f t="shared" si="2"/>
        <v>503</v>
      </c>
      <c r="I16" s="17">
        <f t="shared" si="3"/>
        <v>90.30520646319569</v>
      </c>
      <c r="J16" s="9">
        <v>18</v>
      </c>
      <c r="K16" s="17">
        <f t="shared" si="0"/>
        <v>3.5785288270377733</v>
      </c>
      <c r="L16" s="9">
        <v>11</v>
      </c>
      <c r="M16" s="17">
        <f t="shared" si="4"/>
        <v>2.1868787276341948</v>
      </c>
      <c r="N16" s="18">
        <f t="shared" si="5"/>
        <v>474</v>
      </c>
      <c r="O16" s="17">
        <f t="shared" si="6"/>
        <v>94.23459244532803</v>
      </c>
      <c r="P16" s="9">
        <v>58</v>
      </c>
      <c r="Q16" s="19">
        <f t="shared" si="7"/>
        <v>12.236286919831224</v>
      </c>
      <c r="R16" s="9">
        <v>4</v>
      </c>
      <c r="S16" s="19">
        <f t="shared" si="8"/>
        <v>0.8438818565400844</v>
      </c>
      <c r="T16" s="9">
        <v>38</v>
      </c>
      <c r="U16" s="19">
        <f t="shared" si="9"/>
        <v>8.016877637130802</v>
      </c>
      <c r="V16" s="9">
        <v>32</v>
      </c>
      <c r="W16" s="17">
        <f t="shared" si="10"/>
        <v>6.751054852320675</v>
      </c>
      <c r="X16" s="9">
        <v>332</v>
      </c>
      <c r="Y16" s="17">
        <f t="shared" si="11"/>
        <v>70.042194092827</v>
      </c>
      <c r="Z16" s="9">
        <v>10</v>
      </c>
      <c r="AA16" s="17">
        <f t="shared" si="12"/>
        <v>2.109704641350211</v>
      </c>
      <c r="AB16" s="30"/>
    </row>
    <row r="17" spans="1:28" s="27" customFormat="1" ht="15.75" thickBot="1">
      <c r="A17" s="9">
        <v>12</v>
      </c>
      <c r="B17" s="9"/>
      <c r="C17" s="9">
        <v>201</v>
      </c>
      <c r="D17" s="9">
        <v>189</v>
      </c>
      <c r="E17" s="7">
        <f t="shared" si="1"/>
        <v>390</v>
      </c>
      <c r="F17" s="9">
        <v>190</v>
      </c>
      <c r="G17" s="9">
        <v>164</v>
      </c>
      <c r="H17" s="8">
        <f t="shared" si="2"/>
        <v>354</v>
      </c>
      <c r="I17" s="17">
        <f t="shared" si="3"/>
        <v>90.76923076923077</v>
      </c>
      <c r="J17" s="9">
        <v>28</v>
      </c>
      <c r="K17" s="17">
        <f t="shared" si="0"/>
        <v>7.909604519774011</v>
      </c>
      <c r="L17" s="9">
        <v>14</v>
      </c>
      <c r="M17" s="17">
        <f t="shared" si="4"/>
        <v>3.9548022598870056</v>
      </c>
      <c r="N17" s="18">
        <f t="shared" si="5"/>
        <v>312</v>
      </c>
      <c r="O17" s="17">
        <f t="shared" si="6"/>
        <v>88.13559322033899</v>
      </c>
      <c r="P17" s="9">
        <v>64</v>
      </c>
      <c r="Q17" s="19">
        <f t="shared" si="7"/>
        <v>20.512820512820515</v>
      </c>
      <c r="R17" s="9">
        <v>10</v>
      </c>
      <c r="S17" s="19">
        <f t="shared" si="8"/>
        <v>3.2051282051282053</v>
      </c>
      <c r="T17" s="9">
        <v>34</v>
      </c>
      <c r="U17" s="19">
        <f t="shared" si="9"/>
        <v>10.897435897435898</v>
      </c>
      <c r="V17" s="9">
        <v>36</v>
      </c>
      <c r="W17" s="17">
        <f t="shared" si="10"/>
        <v>11.538461538461538</v>
      </c>
      <c r="X17" s="9">
        <v>155</v>
      </c>
      <c r="Y17" s="17">
        <f t="shared" si="11"/>
        <v>49.67948717948718</v>
      </c>
      <c r="Z17" s="9">
        <v>13</v>
      </c>
      <c r="AA17" s="17">
        <f t="shared" si="12"/>
        <v>4.166666666666667</v>
      </c>
      <c r="AB17" s="30"/>
    </row>
    <row r="18" spans="1:28" s="27" customFormat="1" ht="15.75" thickBot="1">
      <c r="A18" s="9">
        <v>13</v>
      </c>
      <c r="B18" s="9"/>
      <c r="C18" s="9">
        <v>184</v>
      </c>
      <c r="D18" s="9">
        <v>194</v>
      </c>
      <c r="E18" s="7">
        <f t="shared" si="1"/>
        <v>378</v>
      </c>
      <c r="F18" s="9">
        <v>194</v>
      </c>
      <c r="G18" s="9">
        <v>194</v>
      </c>
      <c r="H18" s="8">
        <f t="shared" si="2"/>
        <v>388</v>
      </c>
      <c r="I18" s="17">
        <f t="shared" si="3"/>
        <v>102.64550264550265</v>
      </c>
      <c r="J18" s="9">
        <v>22</v>
      </c>
      <c r="K18" s="17">
        <f t="shared" si="0"/>
        <v>5.670103092783505</v>
      </c>
      <c r="L18" s="9">
        <v>10</v>
      </c>
      <c r="M18" s="17">
        <f t="shared" si="4"/>
        <v>2.577319587628866</v>
      </c>
      <c r="N18" s="18">
        <f t="shared" si="5"/>
        <v>356</v>
      </c>
      <c r="O18" s="17">
        <f t="shared" si="6"/>
        <v>91.75257731958763</v>
      </c>
      <c r="P18" s="9">
        <v>34</v>
      </c>
      <c r="Q18" s="19">
        <f t="shared" si="7"/>
        <v>9.55056179775281</v>
      </c>
      <c r="R18" s="9">
        <v>4</v>
      </c>
      <c r="S18" s="19">
        <f t="shared" si="8"/>
        <v>1.1235955056179776</v>
      </c>
      <c r="T18" s="9">
        <v>41</v>
      </c>
      <c r="U18" s="19">
        <f t="shared" si="9"/>
        <v>11.51685393258427</v>
      </c>
      <c r="V18" s="9">
        <v>25</v>
      </c>
      <c r="W18" s="17">
        <f t="shared" si="10"/>
        <v>7.022471910112359</v>
      </c>
      <c r="X18" s="9">
        <v>210</v>
      </c>
      <c r="Y18" s="17">
        <f t="shared" si="11"/>
        <v>58.98876404494382</v>
      </c>
      <c r="Z18" s="9">
        <v>6</v>
      </c>
      <c r="AA18" s="17">
        <f t="shared" si="12"/>
        <v>1.6853932584269662</v>
      </c>
      <c r="AB18" s="30"/>
    </row>
    <row r="19" spans="1:28" s="27" customFormat="1" ht="15.75" thickBot="1">
      <c r="A19" s="9">
        <v>14</v>
      </c>
      <c r="B19" s="9"/>
      <c r="C19" s="9">
        <v>142</v>
      </c>
      <c r="D19" s="9">
        <v>158</v>
      </c>
      <c r="E19" s="7">
        <f t="shared" si="1"/>
        <v>300</v>
      </c>
      <c r="F19" s="9">
        <v>158</v>
      </c>
      <c r="G19" s="9">
        <v>158</v>
      </c>
      <c r="H19" s="8">
        <f t="shared" si="2"/>
        <v>316</v>
      </c>
      <c r="I19" s="17">
        <f t="shared" si="3"/>
        <v>105.33333333333333</v>
      </c>
      <c r="J19" s="9">
        <v>30</v>
      </c>
      <c r="K19" s="17">
        <f t="shared" si="0"/>
        <v>9.49367088607595</v>
      </c>
      <c r="L19" s="9">
        <v>8</v>
      </c>
      <c r="M19" s="17">
        <f t="shared" si="4"/>
        <v>2.5316455696202533</v>
      </c>
      <c r="N19" s="18">
        <f t="shared" si="5"/>
        <v>278</v>
      </c>
      <c r="O19" s="17">
        <f t="shared" si="6"/>
        <v>87.9746835443038</v>
      </c>
      <c r="P19" s="9">
        <v>26</v>
      </c>
      <c r="Q19" s="19">
        <f t="shared" si="7"/>
        <v>9.352517985611511</v>
      </c>
      <c r="R19" s="9">
        <v>4</v>
      </c>
      <c r="S19" s="19">
        <f t="shared" si="8"/>
        <v>1.4388489208633093</v>
      </c>
      <c r="T19" s="9">
        <v>50</v>
      </c>
      <c r="U19" s="19">
        <f t="shared" si="9"/>
        <v>17.985611510791365</v>
      </c>
      <c r="V19" s="9">
        <v>22</v>
      </c>
      <c r="W19" s="17">
        <f t="shared" si="10"/>
        <v>7.913669064748201</v>
      </c>
      <c r="X19" s="9">
        <v>129</v>
      </c>
      <c r="Y19" s="17">
        <f t="shared" si="11"/>
        <v>46.402877697841724</v>
      </c>
      <c r="Z19" s="9">
        <v>3</v>
      </c>
      <c r="AA19" s="17">
        <f t="shared" si="12"/>
        <v>1.079136690647482</v>
      </c>
      <c r="AB19" s="30"/>
    </row>
    <row r="20" spans="1:28" s="27" customFormat="1" ht="15.75" thickBot="1">
      <c r="A20" s="9">
        <v>15</v>
      </c>
      <c r="B20" s="9"/>
      <c r="C20" s="9">
        <v>178</v>
      </c>
      <c r="D20" s="9">
        <v>165</v>
      </c>
      <c r="E20" s="7">
        <f t="shared" si="1"/>
        <v>343</v>
      </c>
      <c r="F20" s="9">
        <v>165</v>
      </c>
      <c r="G20" s="9">
        <v>165</v>
      </c>
      <c r="H20" s="8">
        <f t="shared" si="2"/>
        <v>330</v>
      </c>
      <c r="I20" s="17">
        <f t="shared" si="3"/>
        <v>96.20991253644316</v>
      </c>
      <c r="J20" s="9">
        <v>24</v>
      </c>
      <c r="K20" s="17">
        <f t="shared" si="0"/>
        <v>7.2727272727272725</v>
      </c>
      <c r="L20" s="9">
        <v>7</v>
      </c>
      <c r="M20" s="17">
        <f t="shared" si="4"/>
        <v>2.121212121212121</v>
      </c>
      <c r="N20" s="18">
        <f t="shared" si="5"/>
        <v>299</v>
      </c>
      <c r="O20" s="17">
        <f t="shared" si="6"/>
        <v>90.60606060606061</v>
      </c>
      <c r="P20" s="9">
        <v>48</v>
      </c>
      <c r="Q20" s="19">
        <f t="shared" si="7"/>
        <v>16.05351170568562</v>
      </c>
      <c r="R20" s="9">
        <v>7</v>
      </c>
      <c r="S20" s="19">
        <f t="shared" si="8"/>
        <v>2.3411371237458196</v>
      </c>
      <c r="T20" s="9">
        <v>39</v>
      </c>
      <c r="U20" s="19">
        <f t="shared" si="9"/>
        <v>13.043478260869565</v>
      </c>
      <c r="V20" s="9">
        <v>24</v>
      </c>
      <c r="W20" s="17">
        <f t="shared" si="10"/>
        <v>8.02675585284281</v>
      </c>
      <c r="X20" s="9">
        <v>157</v>
      </c>
      <c r="Y20" s="17">
        <f t="shared" si="11"/>
        <v>52.508361204013376</v>
      </c>
      <c r="Z20" s="9">
        <v>13</v>
      </c>
      <c r="AA20" s="17">
        <f t="shared" si="12"/>
        <v>4.3478260869565215</v>
      </c>
      <c r="AB20" s="30"/>
    </row>
    <row r="21" spans="1:28" s="27" customFormat="1" ht="15.75" thickBot="1">
      <c r="A21" s="9">
        <v>16</v>
      </c>
      <c r="B21" s="9"/>
      <c r="C21" s="9">
        <v>170</v>
      </c>
      <c r="D21" s="9">
        <v>172</v>
      </c>
      <c r="E21" s="7">
        <f t="shared" si="1"/>
        <v>342</v>
      </c>
      <c r="F21" s="9">
        <v>172</v>
      </c>
      <c r="G21" s="9">
        <v>172</v>
      </c>
      <c r="H21" s="8">
        <f t="shared" si="2"/>
        <v>344</v>
      </c>
      <c r="I21" s="17">
        <f t="shared" si="3"/>
        <v>100.58479532163743</v>
      </c>
      <c r="J21" s="9">
        <v>15</v>
      </c>
      <c r="K21" s="17">
        <f t="shared" si="0"/>
        <v>4.3604651162790695</v>
      </c>
      <c r="L21" s="9">
        <v>8</v>
      </c>
      <c r="M21" s="17">
        <f t="shared" si="4"/>
        <v>2.3255813953488373</v>
      </c>
      <c r="N21" s="18">
        <f t="shared" si="5"/>
        <v>321</v>
      </c>
      <c r="O21" s="17">
        <f t="shared" si="6"/>
        <v>93.31395348837209</v>
      </c>
      <c r="P21" s="9">
        <v>49</v>
      </c>
      <c r="Q21" s="19">
        <f t="shared" si="7"/>
        <v>15.264797507788161</v>
      </c>
      <c r="R21" s="9">
        <v>7</v>
      </c>
      <c r="S21" s="19">
        <f t="shared" si="8"/>
        <v>2.1806853582554515</v>
      </c>
      <c r="T21" s="9">
        <v>34</v>
      </c>
      <c r="U21" s="19">
        <f t="shared" si="9"/>
        <v>10.59190031152648</v>
      </c>
      <c r="V21" s="9">
        <v>17</v>
      </c>
      <c r="W21" s="17">
        <f t="shared" si="10"/>
        <v>5.29595015576324</v>
      </c>
      <c r="X21" s="9">
        <v>182</v>
      </c>
      <c r="Y21" s="17">
        <f t="shared" si="11"/>
        <v>56.69781931464174</v>
      </c>
      <c r="Z21" s="9">
        <v>8</v>
      </c>
      <c r="AA21" s="17">
        <f t="shared" si="12"/>
        <v>2.4922118380062304</v>
      </c>
      <c r="AB21" s="30"/>
    </row>
    <row r="22" spans="1:28" s="27" customFormat="1" ht="15.75" thickBot="1">
      <c r="A22" s="9">
        <v>17</v>
      </c>
      <c r="B22" s="9"/>
      <c r="C22" s="9">
        <v>279</v>
      </c>
      <c r="D22" s="9">
        <v>286</v>
      </c>
      <c r="E22" s="7">
        <f t="shared" si="1"/>
        <v>565</v>
      </c>
      <c r="F22" s="9">
        <v>286</v>
      </c>
      <c r="G22" s="9">
        <v>286</v>
      </c>
      <c r="H22" s="8">
        <f t="shared" si="2"/>
        <v>572</v>
      </c>
      <c r="I22" s="17">
        <f t="shared" si="3"/>
        <v>101.23893805309734</v>
      </c>
      <c r="J22" s="9">
        <v>29</v>
      </c>
      <c r="K22" s="17">
        <f t="shared" si="0"/>
        <v>5.06993006993007</v>
      </c>
      <c r="L22" s="9">
        <v>13</v>
      </c>
      <c r="M22" s="17">
        <f t="shared" si="4"/>
        <v>2.272727272727273</v>
      </c>
      <c r="N22" s="18">
        <f t="shared" si="5"/>
        <v>530</v>
      </c>
      <c r="O22" s="17">
        <f t="shared" si="6"/>
        <v>92.65734265734265</v>
      </c>
      <c r="P22" s="9">
        <v>86</v>
      </c>
      <c r="Q22" s="19">
        <f t="shared" si="7"/>
        <v>16.22641509433962</v>
      </c>
      <c r="R22" s="9">
        <v>15</v>
      </c>
      <c r="S22" s="19">
        <f t="shared" si="8"/>
        <v>2.830188679245283</v>
      </c>
      <c r="T22" s="9">
        <v>47</v>
      </c>
      <c r="U22" s="19">
        <f t="shared" si="9"/>
        <v>8.867924528301886</v>
      </c>
      <c r="V22" s="9">
        <v>44</v>
      </c>
      <c r="W22" s="17">
        <f t="shared" si="10"/>
        <v>8.30188679245283</v>
      </c>
      <c r="X22" s="9">
        <v>281</v>
      </c>
      <c r="Y22" s="17">
        <f t="shared" si="11"/>
        <v>53.0188679245283</v>
      </c>
      <c r="Z22" s="9">
        <v>10</v>
      </c>
      <c r="AA22" s="17">
        <f t="shared" si="12"/>
        <v>1.8867924528301887</v>
      </c>
      <c r="AB22" s="30"/>
    </row>
    <row r="23" spans="1:28" s="27" customFormat="1" ht="15.75" thickBot="1">
      <c r="A23" s="9">
        <v>18</v>
      </c>
      <c r="B23" s="9"/>
      <c r="C23" s="9">
        <v>272</v>
      </c>
      <c r="D23" s="9">
        <v>297</v>
      </c>
      <c r="E23" s="7">
        <f t="shared" si="1"/>
        <v>569</v>
      </c>
      <c r="F23" s="9">
        <v>297</v>
      </c>
      <c r="G23" s="9">
        <v>297</v>
      </c>
      <c r="H23" s="8">
        <f t="shared" si="2"/>
        <v>594</v>
      </c>
      <c r="I23" s="17">
        <f t="shared" si="3"/>
        <v>104.39367311072056</v>
      </c>
      <c r="J23" s="9">
        <v>25</v>
      </c>
      <c r="K23" s="17">
        <f t="shared" si="0"/>
        <v>4.2087542087542085</v>
      </c>
      <c r="L23" s="9">
        <v>8</v>
      </c>
      <c r="M23" s="17">
        <f t="shared" si="4"/>
        <v>1.3468013468013469</v>
      </c>
      <c r="N23" s="18">
        <f t="shared" si="5"/>
        <v>561</v>
      </c>
      <c r="O23" s="17">
        <f t="shared" si="6"/>
        <v>94.44444444444444</v>
      </c>
      <c r="P23" s="9">
        <v>78</v>
      </c>
      <c r="Q23" s="19">
        <f t="shared" si="7"/>
        <v>13.903743315508022</v>
      </c>
      <c r="R23" s="9">
        <v>10</v>
      </c>
      <c r="S23" s="19">
        <f t="shared" si="8"/>
        <v>1.7825311942959001</v>
      </c>
      <c r="T23" s="9">
        <v>47</v>
      </c>
      <c r="U23" s="19">
        <f t="shared" si="9"/>
        <v>8.37789661319073</v>
      </c>
      <c r="V23" s="9">
        <v>29</v>
      </c>
      <c r="W23" s="17">
        <f t="shared" si="10"/>
        <v>5.16934046345811</v>
      </c>
      <c r="X23" s="9">
        <v>312</v>
      </c>
      <c r="Y23" s="17">
        <f t="shared" si="11"/>
        <v>55.61497326203209</v>
      </c>
      <c r="Z23" s="9">
        <v>11</v>
      </c>
      <c r="AA23" s="17">
        <f t="shared" si="12"/>
        <v>1.9607843137254901</v>
      </c>
      <c r="AB23" s="30"/>
    </row>
    <row r="24" spans="1:28" s="27" customFormat="1" ht="15.75" thickBot="1">
      <c r="A24" s="9">
        <v>19</v>
      </c>
      <c r="B24" s="9"/>
      <c r="C24" s="9">
        <v>265</v>
      </c>
      <c r="D24" s="9">
        <v>297</v>
      </c>
      <c r="E24" s="7">
        <f t="shared" si="1"/>
        <v>562</v>
      </c>
      <c r="F24" s="9">
        <v>297</v>
      </c>
      <c r="G24" s="9">
        <v>297</v>
      </c>
      <c r="H24" s="8">
        <f t="shared" si="2"/>
        <v>594</v>
      </c>
      <c r="I24" s="17">
        <f t="shared" si="3"/>
        <v>105.69395017793595</v>
      </c>
      <c r="J24" s="9">
        <v>28</v>
      </c>
      <c r="K24" s="17">
        <f t="shared" si="0"/>
        <v>4.713804713804714</v>
      </c>
      <c r="L24" s="9">
        <v>15</v>
      </c>
      <c r="M24" s="17">
        <f t="shared" si="4"/>
        <v>2.525252525252525</v>
      </c>
      <c r="N24" s="18">
        <f t="shared" si="5"/>
        <v>551</v>
      </c>
      <c r="O24" s="17">
        <f t="shared" si="6"/>
        <v>92.76094276094275</v>
      </c>
      <c r="P24" s="9">
        <v>63</v>
      </c>
      <c r="Q24" s="19">
        <f t="shared" si="7"/>
        <v>11.433756805807622</v>
      </c>
      <c r="R24" s="9">
        <v>4</v>
      </c>
      <c r="S24" s="19">
        <f t="shared" si="8"/>
        <v>0.7259528130671506</v>
      </c>
      <c r="T24" s="9">
        <v>61</v>
      </c>
      <c r="U24" s="19">
        <f t="shared" si="9"/>
        <v>11.070780399274048</v>
      </c>
      <c r="V24" s="9">
        <v>60</v>
      </c>
      <c r="W24" s="17">
        <f t="shared" si="10"/>
        <v>10.88929219600726</v>
      </c>
      <c r="X24" s="9">
        <v>281</v>
      </c>
      <c r="Y24" s="17">
        <f t="shared" si="11"/>
        <v>50.99818511796733</v>
      </c>
      <c r="Z24" s="9">
        <v>9</v>
      </c>
      <c r="AA24" s="17">
        <f t="shared" si="12"/>
        <v>1.633393829401089</v>
      </c>
      <c r="AB24" s="30"/>
    </row>
    <row r="25" spans="1:28" s="27" customFormat="1" ht="15.75" thickBot="1">
      <c r="A25" s="9">
        <v>20</v>
      </c>
      <c r="B25" s="9"/>
      <c r="C25" s="9">
        <v>260</v>
      </c>
      <c r="D25" s="9">
        <v>284</v>
      </c>
      <c r="E25" s="7">
        <f t="shared" si="1"/>
        <v>544</v>
      </c>
      <c r="F25" s="9">
        <v>284</v>
      </c>
      <c r="G25" s="9">
        <v>284</v>
      </c>
      <c r="H25" s="8">
        <f t="shared" si="2"/>
        <v>568</v>
      </c>
      <c r="I25" s="17">
        <f t="shared" si="3"/>
        <v>104.41176470588235</v>
      </c>
      <c r="J25" s="9">
        <v>29</v>
      </c>
      <c r="K25" s="17">
        <f t="shared" si="0"/>
        <v>5.105633802816901</v>
      </c>
      <c r="L25" s="9">
        <v>11</v>
      </c>
      <c r="M25" s="17">
        <f t="shared" si="4"/>
        <v>1.9366197183098592</v>
      </c>
      <c r="N25" s="18">
        <f t="shared" si="5"/>
        <v>528</v>
      </c>
      <c r="O25" s="17">
        <f t="shared" si="6"/>
        <v>92.95774647887323</v>
      </c>
      <c r="P25" s="9">
        <v>96</v>
      </c>
      <c r="Q25" s="19">
        <f t="shared" si="7"/>
        <v>18.181818181818183</v>
      </c>
      <c r="R25" s="9">
        <v>9</v>
      </c>
      <c r="S25" s="19">
        <f t="shared" si="8"/>
        <v>1.7045454545454546</v>
      </c>
      <c r="T25" s="9">
        <v>60</v>
      </c>
      <c r="U25" s="19">
        <f t="shared" si="9"/>
        <v>11.363636363636363</v>
      </c>
      <c r="V25" s="9">
        <v>42</v>
      </c>
      <c r="W25" s="17">
        <f t="shared" si="10"/>
        <v>7.954545454545454</v>
      </c>
      <c r="X25" s="9">
        <v>255</v>
      </c>
      <c r="Y25" s="17">
        <f t="shared" si="11"/>
        <v>48.29545454545455</v>
      </c>
      <c r="Z25" s="9">
        <v>7</v>
      </c>
      <c r="AA25" s="17">
        <f t="shared" si="12"/>
        <v>1.3257575757575757</v>
      </c>
      <c r="AB25" s="30"/>
    </row>
    <row r="26" spans="1:28" s="27" customFormat="1" ht="15.75" thickBot="1">
      <c r="A26" s="9">
        <v>21</v>
      </c>
      <c r="B26" s="9"/>
      <c r="C26" s="9">
        <v>242</v>
      </c>
      <c r="D26" s="9">
        <v>283</v>
      </c>
      <c r="E26" s="7">
        <f t="shared" si="1"/>
        <v>525</v>
      </c>
      <c r="F26" s="9">
        <v>283</v>
      </c>
      <c r="G26" s="9">
        <v>283</v>
      </c>
      <c r="H26" s="8">
        <f t="shared" si="2"/>
        <v>566</v>
      </c>
      <c r="I26" s="17">
        <f t="shared" si="3"/>
        <v>107.80952380952381</v>
      </c>
      <c r="J26" s="9">
        <v>32</v>
      </c>
      <c r="K26" s="17">
        <f t="shared" si="0"/>
        <v>5.6537102473498235</v>
      </c>
      <c r="L26" s="9">
        <v>14</v>
      </c>
      <c r="M26" s="17">
        <f t="shared" si="4"/>
        <v>2.4734982332155475</v>
      </c>
      <c r="N26" s="18">
        <f t="shared" si="5"/>
        <v>520</v>
      </c>
      <c r="O26" s="17">
        <f t="shared" si="6"/>
        <v>91.87279151943463</v>
      </c>
      <c r="P26" s="9">
        <v>59</v>
      </c>
      <c r="Q26" s="19">
        <f t="shared" si="7"/>
        <v>11.346153846153847</v>
      </c>
      <c r="R26" s="9">
        <v>9</v>
      </c>
      <c r="S26" s="19">
        <f t="shared" si="8"/>
        <v>1.7307692307692308</v>
      </c>
      <c r="T26" s="9">
        <v>37</v>
      </c>
      <c r="U26" s="19">
        <f t="shared" si="9"/>
        <v>7.115384615384615</v>
      </c>
      <c r="V26" s="9">
        <v>51</v>
      </c>
      <c r="W26" s="17">
        <f t="shared" si="10"/>
        <v>9.807692307692308</v>
      </c>
      <c r="X26" s="9">
        <v>259</v>
      </c>
      <c r="Y26" s="17">
        <f t="shared" si="11"/>
        <v>49.80769230769231</v>
      </c>
      <c r="Z26" s="9">
        <v>16</v>
      </c>
      <c r="AA26" s="17">
        <f t="shared" si="12"/>
        <v>3.076923076923077</v>
      </c>
      <c r="AB26" s="30"/>
    </row>
    <row r="27" spans="1:28" s="27" customFormat="1" ht="15.75" thickBot="1">
      <c r="A27" s="9">
        <v>22</v>
      </c>
      <c r="B27" s="9"/>
      <c r="C27" s="9">
        <v>253</v>
      </c>
      <c r="D27" s="9">
        <v>272</v>
      </c>
      <c r="E27" s="7">
        <f t="shared" si="1"/>
        <v>525</v>
      </c>
      <c r="F27" s="9">
        <v>272</v>
      </c>
      <c r="G27" s="9">
        <v>272</v>
      </c>
      <c r="H27" s="8">
        <f t="shared" si="2"/>
        <v>544</v>
      </c>
      <c r="I27" s="17">
        <f t="shared" si="3"/>
        <v>103.61904761904762</v>
      </c>
      <c r="J27" s="9">
        <v>30</v>
      </c>
      <c r="K27" s="17">
        <f t="shared" si="0"/>
        <v>5.514705882352941</v>
      </c>
      <c r="L27" s="9">
        <v>9</v>
      </c>
      <c r="M27" s="17">
        <f t="shared" si="4"/>
        <v>1.6544117647058822</v>
      </c>
      <c r="N27" s="18">
        <f t="shared" si="5"/>
        <v>505</v>
      </c>
      <c r="O27" s="17">
        <f t="shared" si="6"/>
        <v>92.83088235294117</v>
      </c>
      <c r="P27" s="9">
        <v>72</v>
      </c>
      <c r="Q27" s="19">
        <f t="shared" si="7"/>
        <v>14.257425742574258</v>
      </c>
      <c r="R27" s="9">
        <v>8</v>
      </c>
      <c r="S27" s="19">
        <f t="shared" si="8"/>
        <v>1.5841584158415842</v>
      </c>
      <c r="T27" s="9">
        <v>34</v>
      </c>
      <c r="U27" s="19">
        <f t="shared" si="9"/>
        <v>6.732673267326732</v>
      </c>
      <c r="V27" s="9">
        <v>33</v>
      </c>
      <c r="W27" s="17">
        <f t="shared" si="10"/>
        <v>6.534653465346534</v>
      </c>
      <c r="X27" s="9">
        <v>274</v>
      </c>
      <c r="Y27" s="17">
        <f t="shared" si="11"/>
        <v>54.257425742574256</v>
      </c>
      <c r="Z27" s="9">
        <v>9</v>
      </c>
      <c r="AA27" s="17">
        <f t="shared" si="12"/>
        <v>1.7821782178217822</v>
      </c>
      <c r="AB27" s="30"/>
    </row>
    <row r="28" spans="1:28" s="27" customFormat="1" ht="15.75" thickBot="1">
      <c r="A28" s="9">
        <v>23</v>
      </c>
      <c r="B28" s="9"/>
      <c r="C28" s="9">
        <v>260</v>
      </c>
      <c r="D28" s="9">
        <v>320</v>
      </c>
      <c r="E28" s="7">
        <f t="shared" si="1"/>
        <v>580</v>
      </c>
      <c r="F28" s="9">
        <v>320</v>
      </c>
      <c r="G28" s="9">
        <v>320</v>
      </c>
      <c r="H28" s="8">
        <f t="shared" si="2"/>
        <v>640</v>
      </c>
      <c r="I28" s="17">
        <f t="shared" si="3"/>
        <v>110.34482758620689</v>
      </c>
      <c r="J28" s="9">
        <v>28</v>
      </c>
      <c r="K28" s="17">
        <f t="shared" si="0"/>
        <v>4.375</v>
      </c>
      <c r="L28" s="9">
        <v>8</v>
      </c>
      <c r="M28" s="17">
        <f t="shared" si="4"/>
        <v>1.25</v>
      </c>
      <c r="N28" s="18">
        <f t="shared" si="5"/>
        <v>604</v>
      </c>
      <c r="O28" s="17">
        <f t="shared" si="6"/>
        <v>94.375</v>
      </c>
      <c r="P28" s="9">
        <v>87</v>
      </c>
      <c r="Q28" s="19">
        <f t="shared" si="7"/>
        <v>14.403973509933774</v>
      </c>
      <c r="R28" s="9">
        <v>8</v>
      </c>
      <c r="S28" s="19">
        <f t="shared" si="8"/>
        <v>1.3245033112582782</v>
      </c>
      <c r="T28" s="9">
        <v>51</v>
      </c>
      <c r="U28" s="19">
        <f t="shared" si="9"/>
        <v>8.443708609271523</v>
      </c>
      <c r="V28" s="9">
        <v>46</v>
      </c>
      <c r="W28" s="17">
        <f t="shared" si="10"/>
        <v>7.6158940397351</v>
      </c>
      <c r="X28" s="9">
        <v>283</v>
      </c>
      <c r="Y28" s="17">
        <f t="shared" si="11"/>
        <v>46.854304635761586</v>
      </c>
      <c r="Z28" s="9">
        <v>10</v>
      </c>
      <c r="AA28" s="17">
        <f t="shared" si="12"/>
        <v>1.6556291390728477</v>
      </c>
      <c r="AB28" s="30"/>
    </row>
    <row r="29" spans="1:28" s="27" customFormat="1" ht="15.75" thickBot="1">
      <c r="A29" s="9">
        <v>24</v>
      </c>
      <c r="B29" s="9"/>
      <c r="C29" s="9">
        <v>288</v>
      </c>
      <c r="D29" s="9">
        <v>294</v>
      </c>
      <c r="E29" s="7">
        <f t="shared" si="1"/>
        <v>582</v>
      </c>
      <c r="F29" s="9">
        <v>294</v>
      </c>
      <c r="G29" s="9">
        <v>294</v>
      </c>
      <c r="H29" s="8">
        <f t="shared" si="2"/>
        <v>588</v>
      </c>
      <c r="I29" s="17">
        <f t="shared" si="3"/>
        <v>101.03092783505154</v>
      </c>
      <c r="J29" s="9">
        <v>20</v>
      </c>
      <c r="K29" s="17">
        <f t="shared" si="0"/>
        <v>3.401360544217687</v>
      </c>
      <c r="L29" s="9">
        <v>9</v>
      </c>
      <c r="M29" s="17">
        <f t="shared" si="4"/>
        <v>1.530612244897959</v>
      </c>
      <c r="N29" s="18">
        <f t="shared" si="5"/>
        <v>559</v>
      </c>
      <c r="O29" s="17">
        <f t="shared" si="6"/>
        <v>95.06802721088435</v>
      </c>
      <c r="P29" s="9">
        <v>58</v>
      </c>
      <c r="Q29" s="19">
        <f t="shared" si="7"/>
        <v>10.37567084078712</v>
      </c>
      <c r="R29" s="9">
        <v>14</v>
      </c>
      <c r="S29" s="19">
        <f t="shared" si="8"/>
        <v>2.5044722719141324</v>
      </c>
      <c r="T29" s="9">
        <v>63</v>
      </c>
      <c r="U29" s="19">
        <f t="shared" si="9"/>
        <v>11.270125223613595</v>
      </c>
      <c r="V29" s="9">
        <v>40</v>
      </c>
      <c r="W29" s="17">
        <f t="shared" si="10"/>
        <v>7.155635062611807</v>
      </c>
      <c r="X29" s="9">
        <v>316</v>
      </c>
      <c r="Y29" s="17">
        <f t="shared" si="11"/>
        <v>56.529516994633276</v>
      </c>
      <c r="Z29" s="9">
        <v>17</v>
      </c>
      <c r="AA29" s="17">
        <f t="shared" si="12"/>
        <v>3.041144901610018</v>
      </c>
      <c r="AB29" s="30"/>
    </row>
    <row r="30" spans="1:28" s="27" customFormat="1" ht="15.75" thickBot="1">
      <c r="A30" s="9">
        <v>25</v>
      </c>
      <c r="B30" s="9"/>
      <c r="C30" s="9">
        <v>277</v>
      </c>
      <c r="D30" s="9">
        <v>301</v>
      </c>
      <c r="E30" s="7">
        <f t="shared" si="1"/>
        <v>578</v>
      </c>
      <c r="F30" s="9">
        <v>257</v>
      </c>
      <c r="G30" s="9">
        <v>267</v>
      </c>
      <c r="H30" s="8">
        <f t="shared" si="2"/>
        <v>524</v>
      </c>
      <c r="I30" s="17">
        <f t="shared" si="3"/>
        <v>90.65743944636678</v>
      </c>
      <c r="J30" s="9">
        <v>27</v>
      </c>
      <c r="K30" s="17">
        <f t="shared" si="0"/>
        <v>5.152671755725191</v>
      </c>
      <c r="L30" s="9">
        <v>11</v>
      </c>
      <c r="M30" s="17">
        <f t="shared" si="4"/>
        <v>2.099236641221374</v>
      </c>
      <c r="N30" s="18">
        <f t="shared" si="5"/>
        <v>486</v>
      </c>
      <c r="O30" s="17">
        <f t="shared" si="6"/>
        <v>92.74809160305344</v>
      </c>
      <c r="P30" s="9">
        <v>67</v>
      </c>
      <c r="Q30" s="19">
        <f t="shared" si="7"/>
        <v>13.786008230452675</v>
      </c>
      <c r="R30" s="9">
        <v>14</v>
      </c>
      <c r="S30" s="19">
        <f t="shared" si="8"/>
        <v>2.880658436213992</v>
      </c>
      <c r="T30" s="9">
        <v>73</v>
      </c>
      <c r="U30" s="19">
        <f t="shared" si="9"/>
        <v>15.020576131687243</v>
      </c>
      <c r="V30" s="9">
        <v>40</v>
      </c>
      <c r="W30" s="17">
        <f t="shared" si="10"/>
        <v>8.23045267489712</v>
      </c>
      <c r="X30" s="9">
        <v>275</v>
      </c>
      <c r="Y30" s="17">
        <f t="shared" si="11"/>
        <v>56.584362139917694</v>
      </c>
      <c r="Z30" s="9">
        <v>17</v>
      </c>
      <c r="AA30" s="17">
        <f t="shared" si="12"/>
        <v>3.4979423868312756</v>
      </c>
      <c r="AB30" s="30"/>
    </row>
    <row r="31" spans="1:28" s="27" customFormat="1" ht="15.75" thickBot="1">
      <c r="A31" s="9">
        <v>26</v>
      </c>
      <c r="B31" s="9"/>
      <c r="C31" s="9">
        <v>269</v>
      </c>
      <c r="D31" s="9">
        <v>279</v>
      </c>
      <c r="E31" s="7">
        <f t="shared" si="1"/>
        <v>548</v>
      </c>
      <c r="F31" s="9">
        <v>260</v>
      </c>
      <c r="G31" s="9">
        <v>254</v>
      </c>
      <c r="H31" s="8">
        <f t="shared" si="2"/>
        <v>514</v>
      </c>
      <c r="I31" s="17">
        <f t="shared" si="3"/>
        <v>93.7956204379562</v>
      </c>
      <c r="J31" s="9">
        <v>24</v>
      </c>
      <c r="K31" s="17">
        <f t="shared" si="0"/>
        <v>4.669260700389105</v>
      </c>
      <c r="L31" s="9">
        <v>10</v>
      </c>
      <c r="M31" s="17">
        <f t="shared" si="4"/>
        <v>1.9455252918287937</v>
      </c>
      <c r="N31" s="18">
        <f t="shared" si="5"/>
        <v>480</v>
      </c>
      <c r="O31" s="17">
        <f t="shared" si="6"/>
        <v>93.3852140077821</v>
      </c>
      <c r="P31" s="9">
        <v>58</v>
      </c>
      <c r="Q31" s="19">
        <f t="shared" si="7"/>
        <v>12.083333333333334</v>
      </c>
      <c r="R31" s="9">
        <v>9</v>
      </c>
      <c r="S31" s="19">
        <f t="shared" si="8"/>
        <v>1.875</v>
      </c>
      <c r="T31" s="9">
        <v>38</v>
      </c>
      <c r="U31" s="19">
        <f t="shared" si="9"/>
        <v>7.916666666666667</v>
      </c>
      <c r="V31" s="9">
        <v>24</v>
      </c>
      <c r="W31" s="17">
        <f t="shared" si="10"/>
        <v>5</v>
      </c>
      <c r="X31" s="9">
        <v>348</v>
      </c>
      <c r="Y31" s="17">
        <f t="shared" si="11"/>
        <v>72.5</v>
      </c>
      <c r="Z31" s="9">
        <v>3</v>
      </c>
      <c r="AA31" s="17">
        <f t="shared" si="12"/>
        <v>0.625</v>
      </c>
      <c r="AB31" s="30"/>
    </row>
    <row r="32" spans="1:28" s="27" customFormat="1" ht="15.75" thickBot="1">
      <c r="A32" s="9">
        <v>27</v>
      </c>
      <c r="B32" s="9"/>
      <c r="C32" s="9">
        <v>239</v>
      </c>
      <c r="D32" s="9">
        <v>283</v>
      </c>
      <c r="E32" s="7">
        <f t="shared" si="1"/>
        <v>522</v>
      </c>
      <c r="F32" s="9">
        <v>229</v>
      </c>
      <c r="G32" s="9">
        <v>248</v>
      </c>
      <c r="H32" s="8">
        <f t="shared" si="2"/>
        <v>477</v>
      </c>
      <c r="I32" s="17">
        <f t="shared" si="3"/>
        <v>91.37931034482759</v>
      </c>
      <c r="J32" s="9">
        <v>19</v>
      </c>
      <c r="K32" s="17">
        <f t="shared" si="0"/>
        <v>3.9832285115303985</v>
      </c>
      <c r="L32" s="9">
        <v>15</v>
      </c>
      <c r="M32" s="17">
        <f t="shared" si="4"/>
        <v>3.1446540880503147</v>
      </c>
      <c r="N32" s="18">
        <f t="shared" si="5"/>
        <v>443</v>
      </c>
      <c r="O32" s="17">
        <f t="shared" si="6"/>
        <v>92.87211740041928</v>
      </c>
      <c r="P32" s="9">
        <v>58</v>
      </c>
      <c r="Q32" s="19">
        <f t="shared" si="7"/>
        <v>13.09255079006772</v>
      </c>
      <c r="R32" s="9">
        <v>9</v>
      </c>
      <c r="S32" s="19">
        <f t="shared" si="8"/>
        <v>2.0316027088036117</v>
      </c>
      <c r="T32" s="9">
        <v>65</v>
      </c>
      <c r="U32" s="19">
        <f t="shared" si="9"/>
        <v>14.672686230248306</v>
      </c>
      <c r="V32" s="9">
        <v>25</v>
      </c>
      <c r="W32" s="17">
        <f t="shared" si="10"/>
        <v>5.643340857787811</v>
      </c>
      <c r="X32" s="9">
        <v>273</v>
      </c>
      <c r="Y32" s="17">
        <f t="shared" si="11"/>
        <v>61.62528216704289</v>
      </c>
      <c r="Z32" s="9">
        <v>13</v>
      </c>
      <c r="AA32" s="17">
        <f t="shared" si="12"/>
        <v>2.9345372460496613</v>
      </c>
      <c r="AB32" s="30"/>
    </row>
    <row r="33" spans="1:28" s="27" customFormat="1" ht="15.75" thickBot="1">
      <c r="A33" s="9">
        <v>28</v>
      </c>
      <c r="B33" s="9"/>
      <c r="C33" s="9">
        <v>250</v>
      </c>
      <c r="D33" s="9">
        <v>272</v>
      </c>
      <c r="E33" s="7">
        <f t="shared" si="1"/>
        <v>522</v>
      </c>
      <c r="F33" s="9">
        <v>232</v>
      </c>
      <c r="G33" s="9">
        <v>241</v>
      </c>
      <c r="H33" s="8">
        <f t="shared" si="2"/>
        <v>473</v>
      </c>
      <c r="I33" s="17">
        <f t="shared" si="3"/>
        <v>90.61302681992338</v>
      </c>
      <c r="J33" s="9">
        <v>20</v>
      </c>
      <c r="K33" s="17">
        <f t="shared" si="0"/>
        <v>4.2283298097251585</v>
      </c>
      <c r="L33" s="9">
        <v>11</v>
      </c>
      <c r="M33" s="17">
        <f t="shared" si="4"/>
        <v>2.3255813953488373</v>
      </c>
      <c r="N33" s="18">
        <f t="shared" si="5"/>
        <v>442</v>
      </c>
      <c r="O33" s="17">
        <f t="shared" si="6"/>
        <v>93.446088794926</v>
      </c>
      <c r="P33" s="10">
        <v>70</v>
      </c>
      <c r="Q33" s="19">
        <f t="shared" si="7"/>
        <v>15.83710407239819</v>
      </c>
      <c r="R33" s="9">
        <v>5</v>
      </c>
      <c r="S33" s="19">
        <f t="shared" si="8"/>
        <v>1.1312217194570136</v>
      </c>
      <c r="T33" s="9">
        <v>56</v>
      </c>
      <c r="U33" s="19">
        <f t="shared" si="9"/>
        <v>12.669683257918551</v>
      </c>
      <c r="V33" s="9">
        <v>41</v>
      </c>
      <c r="W33" s="17">
        <f t="shared" si="10"/>
        <v>9.276018099547512</v>
      </c>
      <c r="X33" s="9">
        <v>260</v>
      </c>
      <c r="Y33" s="17">
        <f t="shared" si="11"/>
        <v>58.8235294117647</v>
      </c>
      <c r="Z33" s="9">
        <v>10</v>
      </c>
      <c r="AA33" s="17">
        <f t="shared" si="12"/>
        <v>2.262443438914027</v>
      </c>
      <c r="AB33" s="30"/>
    </row>
    <row r="34" spans="1:28" s="27" customFormat="1" ht="15.75" thickBot="1">
      <c r="A34" s="9">
        <v>29</v>
      </c>
      <c r="B34" s="9"/>
      <c r="C34" s="9">
        <v>257</v>
      </c>
      <c r="D34" s="9">
        <v>283</v>
      </c>
      <c r="E34" s="7">
        <f t="shared" si="1"/>
        <v>540</v>
      </c>
      <c r="F34" s="9">
        <v>245</v>
      </c>
      <c r="G34" s="9">
        <v>255</v>
      </c>
      <c r="H34" s="8">
        <f t="shared" si="2"/>
        <v>500</v>
      </c>
      <c r="I34" s="17">
        <f t="shared" si="3"/>
        <v>92.5925925925926</v>
      </c>
      <c r="J34" s="9">
        <v>28</v>
      </c>
      <c r="K34" s="17">
        <f t="shared" si="0"/>
        <v>5.6</v>
      </c>
      <c r="L34" s="9">
        <v>7</v>
      </c>
      <c r="M34" s="17">
        <f t="shared" si="4"/>
        <v>1.4</v>
      </c>
      <c r="N34" s="18">
        <f t="shared" si="5"/>
        <v>465</v>
      </c>
      <c r="O34" s="17">
        <f t="shared" si="6"/>
        <v>93</v>
      </c>
      <c r="P34" s="9">
        <v>55</v>
      </c>
      <c r="Q34" s="19">
        <f t="shared" si="7"/>
        <v>11.827956989247312</v>
      </c>
      <c r="R34" s="9">
        <v>7</v>
      </c>
      <c r="S34" s="19">
        <f t="shared" si="8"/>
        <v>1.5053763440860215</v>
      </c>
      <c r="T34" s="9">
        <v>34</v>
      </c>
      <c r="U34" s="19">
        <f t="shared" si="9"/>
        <v>7.311827956989247</v>
      </c>
      <c r="V34" s="9">
        <v>25</v>
      </c>
      <c r="W34" s="17">
        <f t="shared" si="10"/>
        <v>5.376344086021505</v>
      </c>
      <c r="X34" s="9">
        <v>332</v>
      </c>
      <c r="Y34" s="17">
        <f t="shared" si="11"/>
        <v>71.39784946236558</v>
      </c>
      <c r="Z34" s="9">
        <v>12</v>
      </c>
      <c r="AA34" s="17">
        <f t="shared" si="12"/>
        <v>2.5806451612903225</v>
      </c>
      <c r="AB34" s="30"/>
    </row>
    <row r="35" spans="1:28" s="27" customFormat="1" ht="15.75" thickBot="1">
      <c r="A35" s="9">
        <v>30</v>
      </c>
      <c r="B35" s="9"/>
      <c r="C35" s="9">
        <v>256</v>
      </c>
      <c r="D35" s="9">
        <v>264</v>
      </c>
      <c r="E35" s="7">
        <f t="shared" si="1"/>
        <v>520</v>
      </c>
      <c r="F35" s="9">
        <v>233</v>
      </c>
      <c r="G35" s="9">
        <v>235</v>
      </c>
      <c r="H35" s="8">
        <f t="shared" si="2"/>
        <v>468</v>
      </c>
      <c r="I35" s="17">
        <f t="shared" si="3"/>
        <v>90</v>
      </c>
      <c r="J35" s="9">
        <v>19</v>
      </c>
      <c r="K35" s="17">
        <f t="shared" si="0"/>
        <v>4.05982905982906</v>
      </c>
      <c r="L35" s="9">
        <v>12</v>
      </c>
      <c r="M35" s="17">
        <f t="shared" si="4"/>
        <v>2.5641025641025643</v>
      </c>
      <c r="N35" s="18">
        <f t="shared" si="5"/>
        <v>437</v>
      </c>
      <c r="O35" s="17">
        <f t="shared" si="6"/>
        <v>93.37606837606837</v>
      </c>
      <c r="P35" s="9">
        <v>41</v>
      </c>
      <c r="Q35" s="19">
        <f t="shared" si="7"/>
        <v>9.382151029748284</v>
      </c>
      <c r="R35" s="9">
        <v>7</v>
      </c>
      <c r="S35" s="19">
        <f t="shared" si="8"/>
        <v>1.6018306636155606</v>
      </c>
      <c r="T35" s="9">
        <v>42</v>
      </c>
      <c r="U35" s="19">
        <f t="shared" si="9"/>
        <v>9.610983981693364</v>
      </c>
      <c r="V35" s="9">
        <v>33</v>
      </c>
      <c r="W35" s="17">
        <f t="shared" si="10"/>
        <v>7.551487414187643</v>
      </c>
      <c r="X35" s="9">
        <v>295</v>
      </c>
      <c r="Y35" s="17">
        <f t="shared" si="11"/>
        <v>67.50572082379863</v>
      </c>
      <c r="Z35" s="9">
        <v>19</v>
      </c>
      <c r="AA35" s="17">
        <f t="shared" si="12"/>
        <v>4.3478260869565215</v>
      </c>
      <c r="AB35" s="30"/>
    </row>
    <row r="36" spans="1:28" s="27" customFormat="1" ht="15.75" thickBot="1">
      <c r="A36" s="9">
        <v>31</v>
      </c>
      <c r="B36" s="9"/>
      <c r="C36" s="9">
        <v>268</v>
      </c>
      <c r="D36" s="9">
        <v>270</v>
      </c>
      <c r="E36" s="7">
        <f t="shared" si="1"/>
        <v>538</v>
      </c>
      <c r="F36" s="9">
        <v>251</v>
      </c>
      <c r="G36" s="9">
        <v>250</v>
      </c>
      <c r="H36" s="8">
        <f t="shared" si="2"/>
        <v>501</v>
      </c>
      <c r="I36" s="17">
        <f t="shared" si="3"/>
        <v>93.12267657992565</v>
      </c>
      <c r="J36" s="9">
        <v>24</v>
      </c>
      <c r="K36" s="17">
        <f t="shared" si="0"/>
        <v>4.790419161676646</v>
      </c>
      <c r="L36" s="9">
        <v>9</v>
      </c>
      <c r="M36" s="17">
        <f t="shared" si="4"/>
        <v>1.7964071856287425</v>
      </c>
      <c r="N36" s="18">
        <f t="shared" si="5"/>
        <v>468</v>
      </c>
      <c r="O36" s="17">
        <f t="shared" si="6"/>
        <v>93.41317365269461</v>
      </c>
      <c r="P36" s="9">
        <v>53</v>
      </c>
      <c r="Q36" s="19">
        <f t="shared" si="7"/>
        <v>11.324786324786325</v>
      </c>
      <c r="R36" s="9">
        <v>9</v>
      </c>
      <c r="S36" s="19">
        <f t="shared" si="8"/>
        <v>1.9230769230769231</v>
      </c>
      <c r="T36" s="9">
        <v>49</v>
      </c>
      <c r="U36" s="19">
        <f t="shared" si="9"/>
        <v>10.47008547008547</v>
      </c>
      <c r="V36" s="9">
        <v>53</v>
      </c>
      <c r="W36" s="17">
        <f t="shared" si="10"/>
        <v>11.324786324786325</v>
      </c>
      <c r="X36" s="9">
        <v>291</v>
      </c>
      <c r="Y36" s="17">
        <f t="shared" si="11"/>
        <v>62.17948717948718</v>
      </c>
      <c r="Z36" s="9">
        <v>13</v>
      </c>
      <c r="AA36" s="17">
        <f t="shared" si="12"/>
        <v>2.7777777777777777</v>
      </c>
      <c r="AB36" s="30"/>
    </row>
    <row r="37" spans="1:28" s="27" customFormat="1" ht="15.75" thickBot="1">
      <c r="A37" s="9">
        <v>32</v>
      </c>
      <c r="B37" s="9"/>
      <c r="C37" s="9">
        <v>208</v>
      </c>
      <c r="D37" s="9">
        <v>223</v>
      </c>
      <c r="E37" s="7">
        <f t="shared" si="1"/>
        <v>431</v>
      </c>
      <c r="F37" s="9">
        <v>199</v>
      </c>
      <c r="G37" s="9">
        <v>207</v>
      </c>
      <c r="H37" s="8">
        <f t="shared" si="2"/>
        <v>406</v>
      </c>
      <c r="I37" s="17">
        <f t="shared" si="3"/>
        <v>94.19953596287704</v>
      </c>
      <c r="J37" s="9">
        <v>18</v>
      </c>
      <c r="K37" s="17">
        <f t="shared" si="0"/>
        <v>4.433497536945813</v>
      </c>
      <c r="L37" s="9">
        <v>4</v>
      </c>
      <c r="M37" s="17">
        <f t="shared" si="4"/>
        <v>0.9852216748768473</v>
      </c>
      <c r="N37" s="18">
        <f t="shared" si="5"/>
        <v>384</v>
      </c>
      <c r="O37" s="17">
        <f t="shared" si="6"/>
        <v>94.58128078817734</v>
      </c>
      <c r="P37" s="9">
        <v>88</v>
      </c>
      <c r="Q37" s="19">
        <f t="shared" si="7"/>
        <v>22.916666666666668</v>
      </c>
      <c r="R37" s="9">
        <v>9</v>
      </c>
      <c r="S37" s="19">
        <f t="shared" si="8"/>
        <v>2.34375</v>
      </c>
      <c r="T37" s="9">
        <v>26</v>
      </c>
      <c r="U37" s="19">
        <f t="shared" si="9"/>
        <v>6.770833333333333</v>
      </c>
      <c r="V37" s="9">
        <v>32</v>
      </c>
      <c r="W37" s="17">
        <f t="shared" si="10"/>
        <v>8.333333333333334</v>
      </c>
      <c r="X37" s="9">
        <v>224</v>
      </c>
      <c r="Y37" s="17">
        <f t="shared" si="11"/>
        <v>58.333333333333336</v>
      </c>
      <c r="Z37" s="9">
        <v>5</v>
      </c>
      <c r="AA37" s="17">
        <f t="shared" si="12"/>
        <v>1.3020833333333333</v>
      </c>
      <c r="AB37" s="30"/>
    </row>
    <row r="38" spans="1:28" s="27" customFormat="1" ht="15.75" thickBot="1">
      <c r="A38" s="9">
        <v>33</v>
      </c>
      <c r="B38" s="9"/>
      <c r="C38" s="9">
        <v>246</v>
      </c>
      <c r="D38" s="9">
        <v>242</v>
      </c>
      <c r="E38" s="7">
        <f t="shared" si="1"/>
        <v>488</v>
      </c>
      <c r="F38" s="9">
        <v>232</v>
      </c>
      <c r="G38" s="9">
        <v>218</v>
      </c>
      <c r="H38" s="8">
        <f t="shared" si="2"/>
        <v>450</v>
      </c>
      <c r="I38" s="17">
        <f t="shared" si="3"/>
        <v>92.21311475409836</v>
      </c>
      <c r="J38" s="9">
        <v>23</v>
      </c>
      <c r="K38" s="17">
        <f t="shared" si="0"/>
        <v>5.111111111111111</v>
      </c>
      <c r="L38" s="9">
        <v>7</v>
      </c>
      <c r="M38" s="17">
        <f t="shared" si="4"/>
        <v>1.5555555555555556</v>
      </c>
      <c r="N38" s="18">
        <f t="shared" si="5"/>
        <v>420</v>
      </c>
      <c r="O38" s="17">
        <f t="shared" si="6"/>
        <v>93.33333333333333</v>
      </c>
      <c r="P38" s="9">
        <v>106</v>
      </c>
      <c r="Q38" s="19">
        <f t="shared" si="7"/>
        <v>25.238095238095237</v>
      </c>
      <c r="R38" s="9">
        <v>10</v>
      </c>
      <c r="S38" s="19">
        <f t="shared" si="8"/>
        <v>2.380952380952381</v>
      </c>
      <c r="T38" s="9">
        <v>27</v>
      </c>
      <c r="U38" s="19">
        <f t="shared" si="9"/>
        <v>6.428571428571429</v>
      </c>
      <c r="V38" s="9">
        <v>48</v>
      </c>
      <c r="W38" s="17">
        <f t="shared" si="10"/>
        <v>11.428571428571429</v>
      </c>
      <c r="X38" s="9">
        <v>222</v>
      </c>
      <c r="Y38" s="17">
        <f t="shared" si="11"/>
        <v>52.857142857142854</v>
      </c>
      <c r="Z38" s="9">
        <v>7</v>
      </c>
      <c r="AA38" s="17">
        <f t="shared" si="12"/>
        <v>1.6666666666666667</v>
      </c>
      <c r="AB38" s="30"/>
    </row>
    <row r="39" spans="1:28" s="27" customFormat="1" ht="15.75" thickBot="1">
      <c r="A39" s="9">
        <v>34</v>
      </c>
      <c r="B39" s="9"/>
      <c r="C39" s="9">
        <v>197</v>
      </c>
      <c r="D39" s="9">
        <v>211</v>
      </c>
      <c r="E39" s="7">
        <f t="shared" si="1"/>
        <v>408</v>
      </c>
      <c r="F39" s="9">
        <v>185</v>
      </c>
      <c r="G39" s="9">
        <v>187</v>
      </c>
      <c r="H39" s="8">
        <f t="shared" si="2"/>
        <v>372</v>
      </c>
      <c r="I39" s="17">
        <f t="shared" si="3"/>
        <v>91.17647058823529</v>
      </c>
      <c r="J39" s="9">
        <v>20</v>
      </c>
      <c r="K39" s="17">
        <f t="shared" si="0"/>
        <v>5.376344086021505</v>
      </c>
      <c r="L39" s="9">
        <v>10</v>
      </c>
      <c r="M39" s="17">
        <f t="shared" si="4"/>
        <v>2.6881720430107525</v>
      </c>
      <c r="N39" s="18">
        <f t="shared" si="5"/>
        <v>342</v>
      </c>
      <c r="O39" s="17">
        <f t="shared" si="6"/>
        <v>91.93548387096774</v>
      </c>
      <c r="P39" s="9">
        <v>53</v>
      </c>
      <c r="Q39" s="19">
        <f t="shared" si="7"/>
        <v>15.497076023391813</v>
      </c>
      <c r="R39" s="9">
        <v>5</v>
      </c>
      <c r="S39" s="19">
        <f t="shared" si="8"/>
        <v>1.4619883040935673</v>
      </c>
      <c r="T39" s="9">
        <v>31</v>
      </c>
      <c r="U39" s="19">
        <f t="shared" si="9"/>
        <v>9.064327485380117</v>
      </c>
      <c r="V39" s="9">
        <v>17</v>
      </c>
      <c r="W39" s="17">
        <f t="shared" si="10"/>
        <v>4.970760233918129</v>
      </c>
      <c r="X39" s="9">
        <v>225</v>
      </c>
      <c r="Y39" s="17">
        <f t="shared" si="11"/>
        <v>65.78947368421052</v>
      </c>
      <c r="Z39" s="9">
        <v>11</v>
      </c>
      <c r="AA39" s="17">
        <f t="shared" si="12"/>
        <v>3.216374269005848</v>
      </c>
      <c r="AB39" s="30"/>
    </row>
    <row r="40" spans="1:28" s="27" customFormat="1" ht="15.75" thickBot="1">
      <c r="A40" s="9">
        <v>35</v>
      </c>
      <c r="B40" s="9"/>
      <c r="C40" s="9">
        <v>196</v>
      </c>
      <c r="D40" s="9">
        <v>218</v>
      </c>
      <c r="E40" s="7">
        <f t="shared" si="1"/>
        <v>414</v>
      </c>
      <c r="F40" s="9">
        <v>187</v>
      </c>
      <c r="G40" s="9">
        <v>195</v>
      </c>
      <c r="H40" s="8">
        <f t="shared" si="2"/>
        <v>382</v>
      </c>
      <c r="I40" s="17">
        <f t="shared" si="3"/>
        <v>92.27053140096618</v>
      </c>
      <c r="J40" s="9">
        <v>19</v>
      </c>
      <c r="K40" s="17">
        <f t="shared" si="0"/>
        <v>4.973821989528796</v>
      </c>
      <c r="L40" s="9">
        <v>12</v>
      </c>
      <c r="M40" s="17">
        <f t="shared" si="4"/>
        <v>3.141361256544503</v>
      </c>
      <c r="N40" s="18">
        <f t="shared" si="5"/>
        <v>351</v>
      </c>
      <c r="O40" s="17">
        <f t="shared" si="6"/>
        <v>91.8848167539267</v>
      </c>
      <c r="P40" s="9">
        <v>58</v>
      </c>
      <c r="Q40" s="19">
        <f t="shared" si="7"/>
        <v>16.524216524216524</v>
      </c>
      <c r="R40" s="9">
        <v>14</v>
      </c>
      <c r="S40" s="19">
        <f t="shared" si="8"/>
        <v>3.988603988603989</v>
      </c>
      <c r="T40" s="9">
        <v>26</v>
      </c>
      <c r="U40" s="19">
        <f t="shared" si="9"/>
        <v>7.407407407407407</v>
      </c>
      <c r="V40" s="9">
        <v>32</v>
      </c>
      <c r="W40" s="17">
        <f t="shared" si="10"/>
        <v>9.116809116809117</v>
      </c>
      <c r="X40" s="9">
        <v>211</v>
      </c>
      <c r="Y40" s="17">
        <f t="shared" si="11"/>
        <v>60.11396011396011</v>
      </c>
      <c r="Z40" s="9">
        <v>10</v>
      </c>
      <c r="AA40" s="17">
        <f t="shared" si="12"/>
        <v>2.849002849002849</v>
      </c>
      <c r="AB40" s="30"/>
    </row>
    <row r="41" spans="1:28" s="27" customFormat="1" ht="15.75" thickBot="1">
      <c r="A41" s="9">
        <v>36</v>
      </c>
      <c r="B41" s="9"/>
      <c r="C41" s="9">
        <v>156</v>
      </c>
      <c r="D41" s="9">
        <v>178</v>
      </c>
      <c r="E41" s="7">
        <f t="shared" si="1"/>
        <v>334</v>
      </c>
      <c r="F41" s="9">
        <v>150</v>
      </c>
      <c r="G41" s="9">
        <v>157</v>
      </c>
      <c r="H41" s="8">
        <f t="shared" si="2"/>
        <v>307</v>
      </c>
      <c r="I41" s="17">
        <f t="shared" si="3"/>
        <v>91.91616766467065</v>
      </c>
      <c r="J41" s="9">
        <v>26</v>
      </c>
      <c r="K41" s="17">
        <f t="shared" si="0"/>
        <v>8.469055374592834</v>
      </c>
      <c r="L41" s="9">
        <v>13</v>
      </c>
      <c r="M41" s="17">
        <f t="shared" si="4"/>
        <v>4.234527687296417</v>
      </c>
      <c r="N41" s="18">
        <f t="shared" si="5"/>
        <v>268</v>
      </c>
      <c r="O41" s="17">
        <f t="shared" si="6"/>
        <v>87.29641693811075</v>
      </c>
      <c r="P41" s="9">
        <v>36</v>
      </c>
      <c r="Q41" s="19">
        <f t="shared" si="7"/>
        <v>13.432835820895523</v>
      </c>
      <c r="R41" s="9">
        <v>9</v>
      </c>
      <c r="S41" s="19">
        <f t="shared" si="8"/>
        <v>3.3582089552238807</v>
      </c>
      <c r="T41" s="9">
        <v>41</v>
      </c>
      <c r="U41" s="19">
        <f t="shared" si="9"/>
        <v>15.298507462686567</v>
      </c>
      <c r="V41" s="9">
        <v>40</v>
      </c>
      <c r="W41" s="17">
        <f t="shared" si="10"/>
        <v>14.925373134328359</v>
      </c>
      <c r="X41" s="9">
        <v>133</v>
      </c>
      <c r="Y41" s="17">
        <f t="shared" si="11"/>
        <v>49.62686567164179</v>
      </c>
      <c r="Z41" s="9">
        <v>9</v>
      </c>
      <c r="AA41" s="17">
        <f t="shared" si="12"/>
        <v>3.3582089552238807</v>
      </c>
      <c r="AB41" s="30"/>
    </row>
    <row r="42" spans="1:28" s="27" customFormat="1" ht="15.75" thickBot="1">
      <c r="A42" s="9">
        <v>37</v>
      </c>
      <c r="B42" s="9"/>
      <c r="C42" s="9">
        <v>238</v>
      </c>
      <c r="D42" s="9">
        <v>253</v>
      </c>
      <c r="E42" s="7">
        <f t="shared" si="1"/>
        <v>491</v>
      </c>
      <c r="F42" s="9">
        <v>233</v>
      </c>
      <c r="G42" s="9">
        <v>231</v>
      </c>
      <c r="H42" s="8">
        <f t="shared" si="2"/>
        <v>464</v>
      </c>
      <c r="I42" s="17">
        <f t="shared" si="3"/>
        <v>94.5010183299389</v>
      </c>
      <c r="J42" s="9">
        <v>18</v>
      </c>
      <c r="K42" s="17">
        <f t="shared" si="0"/>
        <v>3.8793103448275863</v>
      </c>
      <c r="L42" s="9">
        <v>8</v>
      </c>
      <c r="M42" s="17">
        <f t="shared" si="4"/>
        <v>1.7241379310344827</v>
      </c>
      <c r="N42" s="18">
        <f t="shared" si="5"/>
        <v>438</v>
      </c>
      <c r="O42" s="17">
        <f t="shared" si="6"/>
        <v>94.39655172413794</v>
      </c>
      <c r="P42" s="9">
        <v>112</v>
      </c>
      <c r="Q42" s="19">
        <f t="shared" si="7"/>
        <v>25.570776255707763</v>
      </c>
      <c r="R42" s="9">
        <v>14</v>
      </c>
      <c r="S42" s="19">
        <f t="shared" si="8"/>
        <v>3.1963470319634704</v>
      </c>
      <c r="T42" s="9">
        <v>24</v>
      </c>
      <c r="U42" s="19">
        <f t="shared" si="9"/>
        <v>5.47945205479452</v>
      </c>
      <c r="V42" s="9">
        <v>54</v>
      </c>
      <c r="W42" s="17">
        <f t="shared" si="10"/>
        <v>12.32876712328767</v>
      </c>
      <c r="X42" s="9">
        <v>214</v>
      </c>
      <c r="Y42" s="17">
        <f t="shared" si="11"/>
        <v>48.858447488584474</v>
      </c>
      <c r="Z42" s="9">
        <v>20</v>
      </c>
      <c r="AA42" s="17">
        <f t="shared" si="12"/>
        <v>4.566210045662101</v>
      </c>
      <c r="AB42" s="30"/>
    </row>
    <row r="43" spans="1:28" s="27" customFormat="1" ht="15.75" thickBot="1">
      <c r="A43" s="9">
        <v>38</v>
      </c>
      <c r="B43" s="9"/>
      <c r="C43" s="9">
        <v>213</v>
      </c>
      <c r="D43" s="9">
        <v>234</v>
      </c>
      <c r="E43" s="7">
        <f t="shared" si="1"/>
        <v>447</v>
      </c>
      <c r="F43" s="9">
        <v>206</v>
      </c>
      <c r="G43" s="9">
        <v>210</v>
      </c>
      <c r="H43" s="8">
        <f t="shared" si="2"/>
        <v>416</v>
      </c>
      <c r="I43" s="17">
        <f t="shared" si="3"/>
        <v>93.0648769574944</v>
      </c>
      <c r="J43" s="9">
        <v>13</v>
      </c>
      <c r="K43" s="17">
        <f t="shared" si="0"/>
        <v>3.125</v>
      </c>
      <c r="L43" s="9">
        <v>5</v>
      </c>
      <c r="M43" s="17">
        <f t="shared" si="4"/>
        <v>1.2019230769230769</v>
      </c>
      <c r="N43" s="18">
        <f t="shared" si="5"/>
        <v>398</v>
      </c>
      <c r="O43" s="17">
        <f t="shared" si="6"/>
        <v>95.67307692307692</v>
      </c>
      <c r="P43" s="9">
        <v>53</v>
      </c>
      <c r="Q43" s="19">
        <f t="shared" si="7"/>
        <v>13.316582914572864</v>
      </c>
      <c r="R43" s="9">
        <v>5</v>
      </c>
      <c r="S43" s="19">
        <f t="shared" si="8"/>
        <v>1.256281407035176</v>
      </c>
      <c r="T43" s="9">
        <v>31</v>
      </c>
      <c r="U43" s="19">
        <f t="shared" si="9"/>
        <v>7.788944723618091</v>
      </c>
      <c r="V43" s="9">
        <v>16</v>
      </c>
      <c r="W43" s="17">
        <f t="shared" si="10"/>
        <v>4.0201005025125625</v>
      </c>
      <c r="X43" s="9">
        <v>285</v>
      </c>
      <c r="Y43" s="17">
        <f t="shared" si="11"/>
        <v>71.60804020100502</v>
      </c>
      <c r="Z43" s="9">
        <v>8</v>
      </c>
      <c r="AA43" s="17">
        <f t="shared" si="12"/>
        <v>2.0100502512562812</v>
      </c>
      <c r="AB43" s="30"/>
    </row>
    <row r="44" spans="1:28" s="27" customFormat="1" ht="15.75" thickBot="1">
      <c r="A44" s="9">
        <v>39</v>
      </c>
      <c r="B44" s="9"/>
      <c r="C44" s="9">
        <v>279</v>
      </c>
      <c r="D44" s="9">
        <v>317</v>
      </c>
      <c r="E44" s="7">
        <f t="shared" si="1"/>
        <v>596</v>
      </c>
      <c r="F44" s="9">
        <v>273</v>
      </c>
      <c r="G44" s="9">
        <v>287</v>
      </c>
      <c r="H44" s="8">
        <f t="shared" si="2"/>
        <v>560</v>
      </c>
      <c r="I44" s="17">
        <f t="shared" si="3"/>
        <v>93.95973154362416</v>
      </c>
      <c r="J44" s="9">
        <v>38</v>
      </c>
      <c r="K44" s="17">
        <f t="shared" si="0"/>
        <v>6.785714285714286</v>
      </c>
      <c r="L44" s="9">
        <v>9</v>
      </c>
      <c r="M44" s="17">
        <f t="shared" si="4"/>
        <v>1.6071428571428572</v>
      </c>
      <c r="N44" s="18">
        <f t="shared" si="5"/>
        <v>513</v>
      </c>
      <c r="O44" s="17">
        <f t="shared" si="6"/>
        <v>91.60714285714286</v>
      </c>
      <c r="P44" s="9">
        <v>59</v>
      </c>
      <c r="Q44" s="19">
        <f t="shared" si="7"/>
        <v>11.500974658869396</v>
      </c>
      <c r="R44" s="9">
        <v>16</v>
      </c>
      <c r="S44" s="19">
        <f t="shared" si="8"/>
        <v>3.1189083820662766</v>
      </c>
      <c r="T44" s="9">
        <v>50</v>
      </c>
      <c r="U44" s="19">
        <f t="shared" si="9"/>
        <v>9.746588693957115</v>
      </c>
      <c r="V44" s="9">
        <v>34</v>
      </c>
      <c r="W44" s="17">
        <f t="shared" si="10"/>
        <v>6.627680311890838</v>
      </c>
      <c r="X44" s="9">
        <v>340</v>
      </c>
      <c r="Y44" s="17">
        <f t="shared" si="11"/>
        <v>66.27680311890838</v>
      </c>
      <c r="Z44" s="9">
        <v>14</v>
      </c>
      <c r="AA44" s="17">
        <f t="shared" si="12"/>
        <v>2.729044834307992</v>
      </c>
      <c r="AB44" s="30"/>
    </row>
    <row r="45" spans="1:28" s="26" customFormat="1" ht="16.5" thickBot="1">
      <c r="A45" s="20"/>
      <c r="B45" s="20"/>
      <c r="C45" s="21">
        <f>SUM(C6:C44)</f>
        <v>9004</v>
      </c>
      <c r="D45" s="21">
        <f aca="true" t="shared" si="13" ref="D45:Z45">SUM(D6:D44)</f>
        <v>9841</v>
      </c>
      <c r="E45" s="21">
        <f t="shared" si="13"/>
        <v>18845</v>
      </c>
      <c r="F45" s="21">
        <f t="shared" si="13"/>
        <v>8846</v>
      </c>
      <c r="G45" s="21">
        <f t="shared" si="13"/>
        <v>9081</v>
      </c>
      <c r="H45" s="21">
        <f t="shared" si="13"/>
        <v>17927</v>
      </c>
      <c r="I45" s="44">
        <f t="shared" si="3"/>
        <v>95.12868134783763</v>
      </c>
      <c r="J45" s="21">
        <f t="shared" si="13"/>
        <v>914</v>
      </c>
      <c r="K45" s="44">
        <f t="shared" si="0"/>
        <v>5.098454844647738</v>
      </c>
      <c r="L45" s="21">
        <f t="shared" si="13"/>
        <v>371</v>
      </c>
      <c r="M45" s="44">
        <f t="shared" si="4"/>
        <v>2.0695040999609526</v>
      </c>
      <c r="N45" s="21">
        <f t="shared" si="13"/>
        <v>16642</v>
      </c>
      <c r="O45" s="44">
        <f t="shared" si="6"/>
        <v>92.83204105539131</v>
      </c>
      <c r="P45" s="21">
        <f t="shared" si="13"/>
        <v>2449</v>
      </c>
      <c r="Q45" s="45">
        <f t="shared" si="7"/>
        <v>14.715779353443097</v>
      </c>
      <c r="R45" s="21">
        <f t="shared" si="13"/>
        <v>325</v>
      </c>
      <c r="S45" s="45">
        <f t="shared" si="8"/>
        <v>1.952890277610864</v>
      </c>
      <c r="T45" s="21">
        <f t="shared" si="13"/>
        <v>1864</v>
      </c>
      <c r="U45" s="45">
        <f t="shared" si="9"/>
        <v>11.20057685374354</v>
      </c>
      <c r="V45" s="21">
        <f t="shared" si="13"/>
        <v>1410</v>
      </c>
      <c r="W45" s="44">
        <f t="shared" si="10"/>
        <v>8.472539358250211</v>
      </c>
      <c r="X45" s="21">
        <f t="shared" si="13"/>
        <v>9433</v>
      </c>
      <c r="Y45" s="44">
        <f t="shared" si="11"/>
        <v>56.6818891960101</v>
      </c>
      <c r="Z45" s="21">
        <f t="shared" si="13"/>
        <v>446</v>
      </c>
      <c r="AA45" s="44">
        <f t="shared" si="12"/>
        <v>2.6799663501982933</v>
      </c>
      <c r="AB45" s="29"/>
    </row>
    <row r="46" spans="2:17" s="16" customFormat="1" ht="15">
      <c r="B46" s="22"/>
      <c r="G46" s="12"/>
      <c r="H46" s="11"/>
      <c r="I46" s="12"/>
      <c r="P46" s="12"/>
      <c r="Q46" s="12"/>
    </row>
    <row r="47" spans="7:17" ht="12.75">
      <c r="G47" s="2"/>
      <c r="H47" s="1"/>
      <c r="I47" s="2"/>
      <c r="P47" s="2"/>
      <c r="Q47" s="2"/>
    </row>
    <row r="48" spans="2:9" ht="18">
      <c r="B48" s="23"/>
      <c r="C48" s="23"/>
      <c r="D48" s="23"/>
      <c r="E48" s="23"/>
      <c r="F48" s="23"/>
      <c r="G48" s="24"/>
      <c r="H48" s="24"/>
      <c r="I48" s="2"/>
    </row>
  </sheetData>
  <mergeCells count="15">
    <mergeCell ref="J4:K4"/>
    <mergeCell ref="L4:M4"/>
    <mergeCell ref="P4:Q4"/>
    <mergeCell ref="F4:I4"/>
    <mergeCell ref="N4:O4"/>
    <mergeCell ref="A2:AA2"/>
    <mergeCell ref="A3:AA3"/>
    <mergeCell ref="A4:A5"/>
    <mergeCell ref="R4:S4"/>
    <mergeCell ref="V4:W4"/>
    <mergeCell ref="Z4:AA4"/>
    <mergeCell ref="X4:Y4"/>
    <mergeCell ref="B4:B5"/>
    <mergeCell ref="C4:E4"/>
    <mergeCell ref="T4:U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stagistaced</cp:lastModifiedBy>
  <cp:lastPrinted>2013-09-03T20:06:55Z</cp:lastPrinted>
  <dcterms:created xsi:type="dcterms:W3CDTF">2013-09-03T06:46:10Z</dcterms:created>
  <dcterms:modified xsi:type="dcterms:W3CDTF">2015-05-18T07:47:52Z</dcterms:modified>
  <cp:category/>
  <cp:version/>
  <cp:contentType/>
  <cp:contentStatus/>
</cp:coreProperties>
</file>