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87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'Foglio1'!$A$2:$AM$48</definedName>
  </definedNames>
  <calcPr fullCalcOnLoad="1"/>
</workbook>
</file>

<file path=xl/sharedStrings.xml><?xml version="1.0" encoding="utf-8"?>
<sst xmlns="http://schemas.openxmlformats.org/spreadsheetml/2006/main" count="71" uniqueCount="33">
  <si>
    <t>COMUNE DI SAN MINIATO</t>
  </si>
  <si>
    <t>Seggio</t>
  </si>
  <si>
    <t>LOCALITA'</t>
  </si>
  <si>
    <t xml:space="preserve">votanti </t>
  </si>
  <si>
    <t>bianche</t>
  </si>
  <si>
    <t>nulle</t>
  </si>
  <si>
    <t>voti</t>
  </si>
  <si>
    <t>%</t>
  </si>
  <si>
    <t>* - Seggio Speciale Ospedaliero</t>
  </si>
  <si>
    <t>Iscritti al voto</t>
  </si>
  <si>
    <t>M</t>
  </si>
  <si>
    <t>F</t>
  </si>
  <si>
    <t>Tot</t>
  </si>
  <si>
    <t>Totali</t>
  </si>
  <si>
    <t>Voti Validi</t>
  </si>
  <si>
    <t>Lista Pannella Sgarbi</t>
  </si>
  <si>
    <t>Movimento Sociale Fiamma Tricolore</t>
  </si>
  <si>
    <t>Partito Democratico della Sinistra</t>
  </si>
  <si>
    <t>Rinnovamento italiano lista Dini</t>
  </si>
  <si>
    <t>Movimento autonomista toscano M.A.T.</t>
  </si>
  <si>
    <t>Forza Italia</t>
  </si>
  <si>
    <t>Partito Socialista</t>
  </si>
  <si>
    <t>Partito Umanista</t>
  </si>
  <si>
    <t>Federazione dei Verdi</t>
  </si>
  <si>
    <t>Popolari unione democratica SVP PPI</t>
  </si>
  <si>
    <t>Lega Nord</t>
  </si>
  <si>
    <t>Movimento mani pulite</t>
  </si>
  <si>
    <t>CCD-CDU</t>
  </si>
  <si>
    <t>Alleanza Nazionale</t>
  </si>
  <si>
    <t>Partito della Rifondazione Comunista</t>
  </si>
  <si>
    <t>Elezioni Camera dei Deputati proporzionale 21 aprile 1996</t>
  </si>
  <si>
    <t>Ubicazione seggi: dato non disponibile</t>
  </si>
  <si>
    <t>7*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</si>
</sst>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4">
    <font>
      <sz val="10"/>
      <name val="Arial"/>
      <family val="0"/>
    </font>
    <font>
      <b/>
      <sz val="26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strike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3" fontId="5" fillId="0" borderId="2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0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4" fontId="10" fillId="2" borderId="1" xfId="0" applyNumberFormat="1" applyFont="1" applyFill="1" applyBorder="1" applyAlignment="1">
      <alignment/>
    </xf>
    <xf numFmtId="2" fontId="10" fillId="2" borderId="1" xfId="0" applyNumberFormat="1" applyFont="1" applyFill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 horizontal="center"/>
    </xf>
    <xf numFmtId="2" fontId="11" fillId="2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/>
    </xf>
    <xf numFmtId="0" fontId="13" fillId="0" borderId="0" xfId="0" applyFont="1" applyAlignment="1">
      <alignment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" fontId="9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53"/>
  <sheetViews>
    <sheetView tabSelected="1" zoomScale="70" zoomScaleNormal="70" workbookViewId="0" topLeftCell="A10">
      <selection activeCell="B23" sqref="B23"/>
    </sheetView>
  </sheetViews>
  <sheetFormatPr defaultColWidth="9.140625" defaultRowHeight="12.75"/>
  <cols>
    <col min="1" max="1" width="10.421875" style="0" customWidth="1"/>
    <col min="2" max="2" width="23.7109375" style="0" customWidth="1"/>
    <col min="3" max="3" width="9.00390625" style="0" customWidth="1"/>
    <col min="4" max="4" width="9.57421875" style="0" customWidth="1"/>
    <col min="5" max="5" width="11.8515625" style="0" customWidth="1"/>
    <col min="6" max="6" width="8.57421875" style="0" customWidth="1"/>
    <col min="7" max="7" width="8.140625" style="0" customWidth="1"/>
    <col min="8" max="8" width="10.28125" style="0" customWidth="1"/>
    <col min="9" max="9" width="8.421875" style="0" customWidth="1"/>
    <col min="14" max="14" width="9.8515625" style="0" customWidth="1"/>
    <col min="16" max="16" width="10.7109375" style="0" customWidth="1"/>
    <col min="20" max="20" width="12.140625" style="0" customWidth="1"/>
    <col min="21" max="21" width="9.8515625" style="0" customWidth="1"/>
    <col min="23" max="25" width="10.140625" style="0" customWidth="1"/>
    <col min="30" max="30" width="9.421875" style="0" customWidth="1"/>
    <col min="32" max="32" width="10.00390625" style="0" customWidth="1"/>
    <col min="34" max="34" width="9.8515625" style="0" customWidth="1"/>
    <col min="37" max="37" width="10.28125" style="0" customWidth="1"/>
    <col min="41" max="41" width="10.28125" style="0" bestFit="1" customWidth="1"/>
    <col min="43" max="43" width="10.28125" style="0" bestFit="1" customWidth="1"/>
  </cols>
  <sheetData>
    <row r="1" spans="1:39" ht="28.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34.5" customHeight="1">
      <c r="A2" s="57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1"/>
      <c r="AK2" s="1"/>
      <c r="AL2" s="1"/>
      <c r="AM2" s="1"/>
    </row>
    <row r="3" spans="1:104" ht="30.75" customHeight="1" thickBot="1">
      <c r="A3" s="59" t="s">
        <v>30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1"/>
      <c r="AK3" s="1"/>
      <c r="AL3" s="1"/>
      <c r="AM3" s="46"/>
      <c r="AN3" s="1"/>
      <c r="AO3" s="1"/>
      <c r="AP3" s="1"/>
      <c r="AQ3" s="1"/>
      <c r="AR3" s="1"/>
      <c r="AS3" s="1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</row>
    <row r="4" spans="1:104" s="7" customFormat="1" ht="39.75" customHeight="1" thickBot="1">
      <c r="A4" s="60" t="s">
        <v>1</v>
      </c>
      <c r="B4" s="48" t="s">
        <v>2</v>
      </c>
      <c r="C4" s="50" t="s">
        <v>9</v>
      </c>
      <c r="D4" s="51"/>
      <c r="E4" s="52"/>
      <c r="F4" s="62" t="s">
        <v>3</v>
      </c>
      <c r="G4" s="63"/>
      <c r="H4" s="63"/>
      <c r="I4" s="64"/>
      <c r="J4" s="66" t="s">
        <v>4</v>
      </c>
      <c r="K4" s="67"/>
      <c r="L4" s="66" t="s">
        <v>5</v>
      </c>
      <c r="M4" s="68"/>
      <c r="N4" s="62" t="s">
        <v>14</v>
      </c>
      <c r="O4" s="65"/>
      <c r="P4" s="55" t="s">
        <v>15</v>
      </c>
      <c r="Q4" s="56"/>
      <c r="R4" s="55" t="s">
        <v>16</v>
      </c>
      <c r="S4" s="56"/>
      <c r="T4" s="53" t="s">
        <v>17</v>
      </c>
      <c r="U4" s="54"/>
      <c r="V4" s="55" t="s">
        <v>18</v>
      </c>
      <c r="W4" s="56"/>
      <c r="X4" s="55" t="s">
        <v>19</v>
      </c>
      <c r="Y4" s="56"/>
      <c r="Z4" s="53" t="s">
        <v>20</v>
      </c>
      <c r="AA4" s="54"/>
      <c r="AB4" s="53" t="s">
        <v>21</v>
      </c>
      <c r="AC4" s="54"/>
      <c r="AD4" s="53" t="s">
        <v>22</v>
      </c>
      <c r="AE4" s="54"/>
      <c r="AF4" s="53" t="s">
        <v>23</v>
      </c>
      <c r="AG4" s="54"/>
      <c r="AH4" s="53" t="s">
        <v>24</v>
      </c>
      <c r="AI4" s="54"/>
      <c r="AJ4" s="47" t="s">
        <v>25</v>
      </c>
      <c r="AK4" s="47"/>
      <c r="AL4" s="47" t="s">
        <v>26</v>
      </c>
      <c r="AM4" s="47"/>
      <c r="AN4" s="47" t="s">
        <v>27</v>
      </c>
      <c r="AO4" s="47"/>
      <c r="AP4" s="47" t="s">
        <v>28</v>
      </c>
      <c r="AQ4" s="47"/>
      <c r="AR4" s="47" t="s">
        <v>29</v>
      </c>
      <c r="AS4" s="47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</row>
    <row r="5" spans="1:104" s="3" customFormat="1" ht="38.25" customHeight="1" thickBot="1">
      <c r="A5" s="61"/>
      <c r="B5" s="49"/>
      <c r="C5" s="15" t="s">
        <v>10</v>
      </c>
      <c r="D5" s="15" t="s">
        <v>11</v>
      </c>
      <c r="E5" s="15" t="s">
        <v>12</v>
      </c>
      <c r="F5" s="15" t="s">
        <v>10</v>
      </c>
      <c r="G5" s="15" t="s">
        <v>11</v>
      </c>
      <c r="H5" s="4" t="s">
        <v>12</v>
      </c>
      <c r="I5" s="10" t="s">
        <v>7</v>
      </c>
      <c r="J5" s="4" t="s">
        <v>6</v>
      </c>
      <c r="K5" s="12" t="s">
        <v>7</v>
      </c>
      <c r="L5" s="4" t="s">
        <v>6</v>
      </c>
      <c r="M5" s="10" t="s">
        <v>7</v>
      </c>
      <c r="N5" s="13" t="s">
        <v>6</v>
      </c>
      <c r="O5" s="10" t="s">
        <v>7</v>
      </c>
      <c r="P5" s="4" t="s">
        <v>6</v>
      </c>
      <c r="Q5" s="10" t="s">
        <v>7</v>
      </c>
      <c r="R5" s="4" t="s">
        <v>6</v>
      </c>
      <c r="S5" s="10" t="s">
        <v>7</v>
      </c>
      <c r="T5" s="13" t="s">
        <v>6</v>
      </c>
      <c r="U5" s="10" t="s">
        <v>7</v>
      </c>
      <c r="V5" s="4" t="s">
        <v>6</v>
      </c>
      <c r="W5" s="10" t="s">
        <v>7</v>
      </c>
      <c r="X5" s="4" t="s">
        <v>6</v>
      </c>
      <c r="Y5" s="10" t="s">
        <v>7</v>
      </c>
      <c r="Z5" s="4" t="s">
        <v>6</v>
      </c>
      <c r="AA5" s="10" t="s">
        <v>7</v>
      </c>
      <c r="AB5" s="13" t="s">
        <v>6</v>
      </c>
      <c r="AC5" s="10" t="s">
        <v>7</v>
      </c>
      <c r="AD5" s="4" t="s">
        <v>6</v>
      </c>
      <c r="AE5" s="10" t="s">
        <v>7</v>
      </c>
      <c r="AF5" s="13" t="s">
        <v>6</v>
      </c>
      <c r="AG5" s="10" t="s">
        <v>7</v>
      </c>
      <c r="AH5" s="13" t="s">
        <v>6</v>
      </c>
      <c r="AI5" s="10" t="s">
        <v>7</v>
      </c>
      <c r="AJ5" s="13" t="s">
        <v>6</v>
      </c>
      <c r="AK5" s="10" t="s">
        <v>7</v>
      </c>
      <c r="AL5" s="13" t="s">
        <v>6</v>
      </c>
      <c r="AM5" s="10" t="s">
        <v>7</v>
      </c>
      <c r="AN5" s="13" t="s">
        <v>6</v>
      </c>
      <c r="AO5" s="10" t="s">
        <v>7</v>
      </c>
      <c r="AP5" s="13" t="s">
        <v>6</v>
      </c>
      <c r="AQ5" s="10" t="s">
        <v>7</v>
      </c>
      <c r="AR5" s="13" t="s">
        <v>6</v>
      </c>
      <c r="AS5" s="10" t="s">
        <v>7</v>
      </c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</row>
    <row r="6" spans="1:45" s="6" customFormat="1" ht="18.75" thickBot="1">
      <c r="A6" s="5">
        <v>1</v>
      </c>
      <c r="B6" s="5"/>
      <c r="C6" s="33">
        <v>248</v>
      </c>
      <c r="D6" s="34">
        <v>288</v>
      </c>
      <c r="E6" s="19">
        <f>SUM(C6,D6)</f>
        <v>536</v>
      </c>
      <c r="F6" s="33">
        <v>211</v>
      </c>
      <c r="G6" s="34">
        <v>235</v>
      </c>
      <c r="H6" s="20">
        <f aca="true" t="shared" si="0" ref="H6:H22">SUM(F6,G6)</f>
        <v>446</v>
      </c>
      <c r="I6" s="16">
        <f>H6*100/E6</f>
        <v>83.2089552238806</v>
      </c>
      <c r="J6" s="37">
        <v>10</v>
      </c>
      <c r="K6" s="16">
        <f>J6*100/H6</f>
        <v>2.242152466367713</v>
      </c>
      <c r="L6" s="37">
        <v>13</v>
      </c>
      <c r="M6" s="16">
        <f>L6*100/H6</f>
        <v>2.914798206278027</v>
      </c>
      <c r="N6" s="14">
        <f>H6-J6-L6</f>
        <v>423</v>
      </c>
      <c r="O6" s="16">
        <f>N6*100/H6</f>
        <v>94.84304932735427</v>
      </c>
      <c r="P6" s="41">
        <v>6</v>
      </c>
      <c r="Q6" s="17">
        <f>P6*100/N6</f>
        <v>1.4184397163120568</v>
      </c>
      <c r="R6" s="44">
        <v>1</v>
      </c>
      <c r="S6" s="17">
        <f>R6*100/N6</f>
        <v>0.2364066193853428</v>
      </c>
      <c r="T6" s="44">
        <v>152</v>
      </c>
      <c r="U6" s="17">
        <f>T6*100/N6</f>
        <v>35.9338061465721</v>
      </c>
      <c r="V6" s="44">
        <v>19</v>
      </c>
      <c r="W6" s="16">
        <f>V6*100/N6</f>
        <v>4.491725768321513</v>
      </c>
      <c r="X6" s="44">
        <v>1</v>
      </c>
      <c r="Y6" s="16">
        <f>X6*100/N6</f>
        <v>0.2364066193853428</v>
      </c>
      <c r="Z6" s="44">
        <v>56</v>
      </c>
      <c r="AA6" s="16">
        <f>Z6*100/N6</f>
        <v>13.238770685579196</v>
      </c>
      <c r="AB6" s="44">
        <v>2</v>
      </c>
      <c r="AC6" s="16">
        <f>AB6*100/N6</f>
        <v>0.4728132387706856</v>
      </c>
      <c r="AD6" s="44">
        <v>0</v>
      </c>
      <c r="AE6" s="16">
        <f>AD6*100/N6</f>
        <v>0</v>
      </c>
      <c r="AF6" s="44">
        <v>9</v>
      </c>
      <c r="AG6" s="16">
        <f>AF6*100/N6</f>
        <v>2.127659574468085</v>
      </c>
      <c r="AH6" s="44">
        <v>33</v>
      </c>
      <c r="AI6" s="16">
        <f>AH6*100/N6</f>
        <v>7.801418439716312</v>
      </c>
      <c r="AJ6" s="44">
        <v>4</v>
      </c>
      <c r="AK6" s="16">
        <f>AJ6*100/N6</f>
        <v>0.9456264775413712</v>
      </c>
      <c r="AL6" s="37">
        <v>0</v>
      </c>
      <c r="AM6" s="16">
        <f>AL6*100/N6</f>
        <v>0</v>
      </c>
      <c r="AN6" s="37">
        <v>29</v>
      </c>
      <c r="AO6" s="16">
        <f aca="true" t="shared" si="1" ref="AO6:AO47">AN6*100/N6</f>
        <v>6.855791962174941</v>
      </c>
      <c r="AP6" s="37">
        <v>64</v>
      </c>
      <c r="AQ6" s="16">
        <f aca="true" t="shared" si="2" ref="AQ6:AQ47">AP6*100/N6</f>
        <v>15.130023640661939</v>
      </c>
      <c r="AR6" s="36">
        <v>47</v>
      </c>
      <c r="AS6" s="16">
        <f aca="true" t="shared" si="3" ref="AS6:AS47">AR6*100/N6</f>
        <v>11.11111111111111</v>
      </c>
    </row>
    <row r="7" spans="1:45" s="6" customFormat="1" ht="18.75" thickBot="1">
      <c r="A7" s="5">
        <v>2</v>
      </c>
      <c r="B7" s="5"/>
      <c r="C7" s="33">
        <v>252</v>
      </c>
      <c r="D7" s="34">
        <v>288</v>
      </c>
      <c r="E7" s="19">
        <f>SUM(C8,D8)</f>
        <v>527</v>
      </c>
      <c r="F7" s="33">
        <v>226</v>
      </c>
      <c r="G7" s="34">
        <v>248</v>
      </c>
      <c r="H7" s="20">
        <f t="shared" si="0"/>
        <v>474</v>
      </c>
      <c r="I7" s="16">
        <f aca="true" t="shared" si="4" ref="I7:I39">H7*100/E7</f>
        <v>89.94307400379506</v>
      </c>
      <c r="J7" s="37">
        <v>10</v>
      </c>
      <c r="K7" s="16">
        <f aca="true" t="shared" si="5" ref="K7:K40">J7*100/H7</f>
        <v>2.109704641350211</v>
      </c>
      <c r="L7" s="37">
        <v>5</v>
      </c>
      <c r="M7" s="16">
        <f aca="true" t="shared" si="6" ref="M7:M40">L7*100/H7</f>
        <v>1.0548523206751055</v>
      </c>
      <c r="N7" s="14">
        <f aca="true" t="shared" si="7" ref="N7:N40">H7-J7-L7</f>
        <v>459</v>
      </c>
      <c r="O7" s="16">
        <f aca="true" t="shared" si="8" ref="O7:O40">N7*100/H7</f>
        <v>96.83544303797468</v>
      </c>
      <c r="P7" s="41">
        <v>13</v>
      </c>
      <c r="Q7" s="17">
        <f aca="true" t="shared" si="9" ref="Q7:Q40">P7*100/N7</f>
        <v>2.832244008714597</v>
      </c>
      <c r="R7" s="44">
        <v>3</v>
      </c>
      <c r="S7" s="17">
        <f aca="true" t="shared" si="10" ref="S7:S40">R7*100/N7</f>
        <v>0.6535947712418301</v>
      </c>
      <c r="T7" s="44">
        <v>128</v>
      </c>
      <c r="U7" s="17">
        <f aca="true" t="shared" si="11" ref="U7:U40">T7*100/N7</f>
        <v>27.886710239651418</v>
      </c>
      <c r="V7" s="44">
        <v>18</v>
      </c>
      <c r="W7" s="16">
        <f aca="true" t="shared" si="12" ref="W7:W40">V7*100/N7</f>
        <v>3.9215686274509802</v>
      </c>
      <c r="X7" s="44">
        <v>1</v>
      </c>
      <c r="Y7" s="16">
        <f aca="true" t="shared" si="13" ref="Y7:Y40">X7*100/N7</f>
        <v>0.2178649237472767</v>
      </c>
      <c r="Z7" s="44">
        <v>52</v>
      </c>
      <c r="AA7" s="16">
        <f aca="true" t="shared" si="14" ref="AA7:AA40">Z7*100/N7</f>
        <v>11.328976034858387</v>
      </c>
      <c r="AB7" s="44">
        <v>4</v>
      </c>
      <c r="AC7" s="16">
        <f>AB7*100/N7</f>
        <v>0.8714596949891068</v>
      </c>
      <c r="AD7" s="44">
        <v>0</v>
      </c>
      <c r="AE7" s="16">
        <f aca="true" t="shared" si="15" ref="AE7:AE40">AD7*100/N7</f>
        <v>0</v>
      </c>
      <c r="AF7" s="44">
        <v>8</v>
      </c>
      <c r="AG7" s="16">
        <f aca="true" t="shared" si="16" ref="AG7:AG40">AF7*100/N7</f>
        <v>1.7429193899782136</v>
      </c>
      <c r="AH7" s="44">
        <v>31</v>
      </c>
      <c r="AI7" s="16">
        <f aca="true" t="shared" si="17" ref="AI7:AI40">AH7*100/N7</f>
        <v>6.753812636165577</v>
      </c>
      <c r="AJ7" s="44">
        <v>8</v>
      </c>
      <c r="AK7" s="16">
        <f aca="true" t="shared" si="18" ref="AK7:AK40">AJ7*100/N7</f>
        <v>1.7429193899782136</v>
      </c>
      <c r="AL7" s="37">
        <v>1</v>
      </c>
      <c r="AM7" s="16">
        <f aca="true" t="shared" si="19" ref="AM7:AM40">AL7*100/N7</f>
        <v>0.2178649237472767</v>
      </c>
      <c r="AN7" s="37">
        <v>21</v>
      </c>
      <c r="AO7" s="16">
        <f t="shared" si="1"/>
        <v>4.57516339869281</v>
      </c>
      <c r="AP7" s="37">
        <v>109</v>
      </c>
      <c r="AQ7" s="16">
        <f t="shared" si="2"/>
        <v>23.74727668845316</v>
      </c>
      <c r="AR7" s="36">
        <v>62</v>
      </c>
      <c r="AS7" s="16">
        <f t="shared" si="3"/>
        <v>13.507625272331154</v>
      </c>
    </row>
    <row r="8" spans="1:45" s="6" customFormat="1" ht="18.75" thickBot="1">
      <c r="A8" s="5">
        <v>3</v>
      </c>
      <c r="B8" s="5"/>
      <c r="C8" s="33">
        <v>241</v>
      </c>
      <c r="D8" s="34">
        <v>286</v>
      </c>
      <c r="E8" s="19">
        <f>SUM(C9,D9)</f>
        <v>461</v>
      </c>
      <c r="F8" s="33">
        <v>199</v>
      </c>
      <c r="G8" s="34">
        <v>241</v>
      </c>
      <c r="H8" s="20">
        <f t="shared" si="0"/>
        <v>440</v>
      </c>
      <c r="I8" s="16">
        <f t="shared" si="4"/>
        <v>95.44468546637744</v>
      </c>
      <c r="J8" s="37">
        <v>13</v>
      </c>
      <c r="K8" s="16">
        <f t="shared" si="5"/>
        <v>2.9545454545454546</v>
      </c>
      <c r="L8" s="37">
        <v>12</v>
      </c>
      <c r="M8" s="16">
        <f t="shared" si="6"/>
        <v>2.727272727272727</v>
      </c>
      <c r="N8" s="14">
        <f t="shared" si="7"/>
        <v>415</v>
      </c>
      <c r="O8" s="16">
        <f t="shared" si="8"/>
        <v>94.31818181818181</v>
      </c>
      <c r="P8" s="41">
        <v>7</v>
      </c>
      <c r="Q8" s="17">
        <f t="shared" si="9"/>
        <v>1.6867469879518073</v>
      </c>
      <c r="R8" s="44">
        <v>4</v>
      </c>
      <c r="S8" s="17">
        <f t="shared" si="10"/>
        <v>0.963855421686747</v>
      </c>
      <c r="T8" s="44">
        <v>109</v>
      </c>
      <c r="U8" s="17">
        <f t="shared" si="11"/>
        <v>26.265060240963855</v>
      </c>
      <c r="V8" s="44">
        <v>15</v>
      </c>
      <c r="W8" s="16">
        <f t="shared" si="12"/>
        <v>3.6144578313253013</v>
      </c>
      <c r="X8" s="44">
        <v>5</v>
      </c>
      <c r="Y8" s="16">
        <f t="shared" si="13"/>
        <v>1.2048192771084338</v>
      </c>
      <c r="Z8" s="44">
        <v>47</v>
      </c>
      <c r="AA8" s="16">
        <f t="shared" si="14"/>
        <v>11.325301204819278</v>
      </c>
      <c r="AB8" s="44">
        <v>5</v>
      </c>
      <c r="AC8" s="16">
        <f aca="true" t="shared" si="20" ref="AC8:AC40">AB8*100/N8</f>
        <v>1.2048192771084338</v>
      </c>
      <c r="AD8" s="44">
        <v>2</v>
      </c>
      <c r="AE8" s="16">
        <f t="shared" si="15"/>
        <v>0.4819277108433735</v>
      </c>
      <c r="AF8" s="44">
        <v>9</v>
      </c>
      <c r="AG8" s="16">
        <f t="shared" si="16"/>
        <v>2.1686746987951806</v>
      </c>
      <c r="AH8" s="44">
        <v>32</v>
      </c>
      <c r="AI8" s="16">
        <f t="shared" si="17"/>
        <v>7.710843373493976</v>
      </c>
      <c r="AJ8" s="44">
        <v>10</v>
      </c>
      <c r="AK8" s="16">
        <f t="shared" si="18"/>
        <v>2.4096385542168677</v>
      </c>
      <c r="AL8" s="37">
        <v>0</v>
      </c>
      <c r="AM8" s="16">
        <f t="shared" si="19"/>
        <v>0</v>
      </c>
      <c r="AN8" s="37">
        <v>25</v>
      </c>
      <c r="AO8" s="16">
        <f t="shared" si="1"/>
        <v>6.024096385542169</v>
      </c>
      <c r="AP8" s="37">
        <v>78</v>
      </c>
      <c r="AQ8" s="16">
        <f t="shared" si="2"/>
        <v>18.795180722891565</v>
      </c>
      <c r="AR8" s="36">
        <v>67</v>
      </c>
      <c r="AS8" s="16">
        <f t="shared" si="3"/>
        <v>16.14457831325301</v>
      </c>
    </row>
    <row r="9" spans="1:45" s="6" customFormat="1" ht="18.75" thickBot="1">
      <c r="A9" s="5">
        <v>4</v>
      </c>
      <c r="B9" s="5"/>
      <c r="C9" s="33">
        <v>210</v>
      </c>
      <c r="D9" s="34">
        <v>251</v>
      </c>
      <c r="E9" s="19">
        <f aca="true" t="shared" si="21" ref="E9:E40">SUM(C9,D9)</f>
        <v>461</v>
      </c>
      <c r="F9" s="33">
        <v>190</v>
      </c>
      <c r="G9" s="34">
        <v>208</v>
      </c>
      <c r="H9" s="20">
        <f t="shared" si="0"/>
        <v>398</v>
      </c>
      <c r="I9" s="16">
        <f t="shared" si="4"/>
        <v>86.33405639913232</v>
      </c>
      <c r="J9" s="37">
        <v>15</v>
      </c>
      <c r="K9" s="16">
        <f t="shared" si="5"/>
        <v>3.7688442211055277</v>
      </c>
      <c r="L9" s="37">
        <v>13</v>
      </c>
      <c r="M9" s="16">
        <f t="shared" si="6"/>
        <v>3.2663316582914574</v>
      </c>
      <c r="N9" s="14">
        <f t="shared" si="7"/>
        <v>370</v>
      </c>
      <c r="O9" s="16">
        <f t="shared" si="8"/>
        <v>92.96482412060301</v>
      </c>
      <c r="P9" s="41">
        <v>6</v>
      </c>
      <c r="Q9" s="17">
        <f t="shared" si="9"/>
        <v>1.6216216216216217</v>
      </c>
      <c r="R9" s="44">
        <v>0</v>
      </c>
      <c r="S9" s="17">
        <f t="shared" si="10"/>
        <v>0</v>
      </c>
      <c r="T9" s="44">
        <v>78</v>
      </c>
      <c r="U9" s="17">
        <f t="shared" si="11"/>
        <v>21.08108108108108</v>
      </c>
      <c r="V9" s="44">
        <v>20</v>
      </c>
      <c r="W9" s="16">
        <f t="shared" si="12"/>
        <v>5.405405405405405</v>
      </c>
      <c r="X9" s="44">
        <v>3</v>
      </c>
      <c r="Y9" s="16">
        <f t="shared" si="13"/>
        <v>0.8108108108108109</v>
      </c>
      <c r="Z9" s="44">
        <v>52</v>
      </c>
      <c r="AA9" s="16">
        <f t="shared" si="14"/>
        <v>14.054054054054054</v>
      </c>
      <c r="AB9" s="44">
        <v>4</v>
      </c>
      <c r="AC9" s="16">
        <f t="shared" si="20"/>
        <v>1.0810810810810811</v>
      </c>
      <c r="AD9" s="44">
        <v>0</v>
      </c>
      <c r="AE9" s="16">
        <f t="shared" si="15"/>
        <v>0</v>
      </c>
      <c r="AF9" s="44">
        <v>6</v>
      </c>
      <c r="AG9" s="16">
        <f t="shared" si="16"/>
        <v>1.6216216216216217</v>
      </c>
      <c r="AH9" s="44">
        <v>51</v>
      </c>
      <c r="AI9" s="16">
        <f t="shared" si="17"/>
        <v>13.783783783783784</v>
      </c>
      <c r="AJ9" s="44">
        <v>2</v>
      </c>
      <c r="AK9" s="16">
        <f t="shared" si="18"/>
        <v>0.5405405405405406</v>
      </c>
      <c r="AL9" s="37">
        <v>0</v>
      </c>
      <c r="AM9" s="16">
        <f t="shared" si="19"/>
        <v>0</v>
      </c>
      <c r="AN9" s="37">
        <v>33</v>
      </c>
      <c r="AO9" s="16">
        <f t="shared" si="1"/>
        <v>8.91891891891892</v>
      </c>
      <c r="AP9" s="37">
        <v>69</v>
      </c>
      <c r="AQ9" s="16">
        <f t="shared" si="2"/>
        <v>18.64864864864865</v>
      </c>
      <c r="AR9" s="36">
        <v>46</v>
      </c>
      <c r="AS9" s="16">
        <f t="shared" si="3"/>
        <v>12.432432432432432</v>
      </c>
    </row>
    <row r="10" spans="1:45" s="6" customFormat="1" ht="18.75" thickBot="1">
      <c r="A10" s="5">
        <v>5</v>
      </c>
      <c r="B10" s="5"/>
      <c r="C10" s="33">
        <v>238</v>
      </c>
      <c r="D10" s="34">
        <v>282</v>
      </c>
      <c r="E10" s="19">
        <f t="shared" si="21"/>
        <v>520</v>
      </c>
      <c r="F10" s="33">
        <v>223</v>
      </c>
      <c r="G10" s="34">
        <v>248</v>
      </c>
      <c r="H10" s="20">
        <f t="shared" si="0"/>
        <v>471</v>
      </c>
      <c r="I10" s="16">
        <f t="shared" si="4"/>
        <v>90.57692307692308</v>
      </c>
      <c r="J10" s="37">
        <v>16</v>
      </c>
      <c r="K10" s="16">
        <f t="shared" si="5"/>
        <v>3.397027600849257</v>
      </c>
      <c r="L10" s="37">
        <v>11</v>
      </c>
      <c r="M10" s="16">
        <f t="shared" si="6"/>
        <v>2.335456475583864</v>
      </c>
      <c r="N10" s="14">
        <f t="shared" si="7"/>
        <v>444</v>
      </c>
      <c r="O10" s="16">
        <f t="shared" si="8"/>
        <v>94.26751592356688</v>
      </c>
      <c r="P10" s="41">
        <v>11</v>
      </c>
      <c r="Q10" s="17">
        <f t="shared" si="9"/>
        <v>2.4774774774774775</v>
      </c>
      <c r="R10" s="44">
        <v>2</v>
      </c>
      <c r="S10" s="17">
        <f t="shared" si="10"/>
        <v>0.45045045045045046</v>
      </c>
      <c r="T10" s="44">
        <v>145</v>
      </c>
      <c r="U10" s="17">
        <f t="shared" si="11"/>
        <v>32.65765765765766</v>
      </c>
      <c r="V10" s="44">
        <v>13</v>
      </c>
      <c r="W10" s="16">
        <f t="shared" si="12"/>
        <v>2.9279279279279278</v>
      </c>
      <c r="X10" s="44">
        <v>2</v>
      </c>
      <c r="Y10" s="16">
        <f t="shared" si="13"/>
        <v>0.45045045045045046</v>
      </c>
      <c r="Z10" s="44">
        <v>51</v>
      </c>
      <c r="AA10" s="16">
        <f t="shared" si="14"/>
        <v>11.486486486486486</v>
      </c>
      <c r="AB10" s="44">
        <v>0</v>
      </c>
      <c r="AC10" s="16">
        <f t="shared" si="20"/>
        <v>0</v>
      </c>
      <c r="AD10" s="44">
        <v>0</v>
      </c>
      <c r="AE10" s="16">
        <f t="shared" si="15"/>
        <v>0</v>
      </c>
      <c r="AF10" s="44">
        <v>12</v>
      </c>
      <c r="AG10" s="16">
        <f t="shared" si="16"/>
        <v>2.7027027027027026</v>
      </c>
      <c r="AH10" s="44">
        <v>35</v>
      </c>
      <c r="AI10" s="16">
        <f t="shared" si="17"/>
        <v>7.882882882882883</v>
      </c>
      <c r="AJ10" s="44">
        <v>9</v>
      </c>
      <c r="AK10" s="16">
        <f t="shared" si="18"/>
        <v>2.027027027027027</v>
      </c>
      <c r="AL10" s="37">
        <v>1</v>
      </c>
      <c r="AM10" s="16">
        <f t="shared" si="19"/>
        <v>0.22522522522522523</v>
      </c>
      <c r="AN10" s="37">
        <v>15</v>
      </c>
      <c r="AO10" s="16">
        <f t="shared" si="1"/>
        <v>3.3783783783783785</v>
      </c>
      <c r="AP10" s="37">
        <v>82</v>
      </c>
      <c r="AQ10" s="16">
        <f t="shared" si="2"/>
        <v>18.46846846846847</v>
      </c>
      <c r="AR10" s="36">
        <v>66</v>
      </c>
      <c r="AS10" s="16">
        <f t="shared" si="3"/>
        <v>14.864864864864865</v>
      </c>
    </row>
    <row r="11" spans="1:45" s="6" customFormat="1" ht="18.75" thickBot="1">
      <c r="A11" s="5">
        <v>6</v>
      </c>
      <c r="B11" s="5"/>
      <c r="C11" s="33">
        <v>254</v>
      </c>
      <c r="D11" s="34">
        <v>267</v>
      </c>
      <c r="E11" s="19">
        <f t="shared" si="21"/>
        <v>521</v>
      </c>
      <c r="F11" s="33">
        <v>222</v>
      </c>
      <c r="G11" s="34">
        <v>224</v>
      </c>
      <c r="H11" s="20">
        <f t="shared" si="0"/>
        <v>446</v>
      </c>
      <c r="I11" s="16">
        <f t="shared" si="4"/>
        <v>85.6046065259117</v>
      </c>
      <c r="J11" s="37">
        <v>17</v>
      </c>
      <c r="K11" s="16">
        <f t="shared" si="5"/>
        <v>3.811659192825112</v>
      </c>
      <c r="L11" s="37">
        <v>14</v>
      </c>
      <c r="M11" s="16">
        <f t="shared" si="6"/>
        <v>3.1390134529147984</v>
      </c>
      <c r="N11" s="14">
        <f t="shared" si="7"/>
        <v>415</v>
      </c>
      <c r="O11" s="16">
        <f t="shared" si="8"/>
        <v>93.04932735426009</v>
      </c>
      <c r="P11" s="41">
        <v>3</v>
      </c>
      <c r="Q11" s="17">
        <f t="shared" si="9"/>
        <v>0.7228915662650602</v>
      </c>
      <c r="R11" s="44">
        <v>4</v>
      </c>
      <c r="S11" s="17">
        <f t="shared" si="10"/>
        <v>0.963855421686747</v>
      </c>
      <c r="T11" s="44">
        <v>165</v>
      </c>
      <c r="U11" s="17">
        <f t="shared" si="11"/>
        <v>39.75903614457831</v>
      </c>
      <c r="V11" s="44">
        <v>20</v>
      </c>
      <c r="W11" s="16">
        <f t="shared" si="12"/>
        <v>4.819277108433735</v>
      </c>
      <c r="X11" s="44">
        <v>1</v>
      </c>
      <c r="Y11" s="16">
        <f t="shared" si="13"/>
        <v>0.24096385542168675</v>
      </c>
      <c r="Z11" s="44">
        <v>60</v>
      </c>
      <c r="AA11" s="16">
        <f t="shared" si="14"/>
        <v>14.457831325301205</v>
      </c>
      <c r="AB11" s="44">
        <v>1</v>
      </c>
      <c r="AC11" s="16">
        <f t="shared" si="20"/>
        <v>0.24096385542168675</v>
      </c>
      <c r="AD11" s="44">
        <v>0</v>
      </c>
      <c r="AE11" s="16">
        <f t="shared" si="15"/>
        <v>0</v>
      </c>
      <c r="AF11" s="44">
        <v>10</v>
      </c>
      <c r="AG11" s="16">
        <f t="shared" si="16"/>
        <v>2.4096385542168677</v>
      </c>
      <c r="AH11" s="44">
        <v>11</v>
      </c>
      <c r="AI11" s="16">
        <f t="shared" si="17"/>
        <v>2.6506024096385543</v>
      </c>
      <c r="AJ11" s="44">
        <v>7</v>
      </c>
      <c r="AK11" s="16">
        <f t="shared" si="18"/>
        <v>1.6867469879518073</v>
      </c>
      <c r="AL11" s="37">
        <v>3</v>
      </c>
      <c r="AM11" s="16">
        <f t="shared" si="19"/>
        <v>0.7228915662650602</v>
      </c>
      <c r="AN11" s="37">
        <v>9</v>
      </c>
      <c r="AO11" s="16">
        <f t="shared" si="1"/>
        <v>2.1686746987951806</v>
      </c>
      <c r="AP11" s="37">
        <v>54</v>
      </c>
      <c r="AQ11" s="16">
        <f t="shared" si="2"/>
        <v>13.012048192771084</v>
      </c>
      <c r="AR11" s="36">
        <v>67</v>
      </c>
      <c r="AS11" s="16">
        <f t="shared" si="3"/>
        <v>16.14457831325301</v>
      </c>
    </row>
    <row r="12" spans="1:45" s="6" customFormat="1" ht="18.75" thickBot="1">
      <c r="A12" s="5" t="s">
        <v>32</v>
      </c>
      <c r="B12" s="5"/>
      <c r="C12" s="33">
        <v>0</v>
      </c>
      <c r="D12" s="34">
        <v>0</v>
      </c>
      <c r="E12" s="19">
        <f t="shared" si="21"/>
        <v>0</v>
      </c>
      <c r="F12" s="33">
        <v>19</v>
      </c>
      <c r="G12" s="34">
        <v>40</v>
      </c>
      <c r="H12" s="20">
        <f t="shared" si="0"/>
        <v>59</v>
      </c>
      <c r="I12" s="16"/>
      <c r="J12" s="37">
        <v>3</v>
      </c>
      <c r="K12" s="16">
        <f t="shared" si="5"/>
        <v>5.084745762711864</v>
      </c>
      <c r="L12" s="37">
        <v>5</v>
      </c>
      <c r="M12" s="16">
        <f t="shared" si="6"/>
        <v>8.474576271186441</v>
      </c>
      <c r="N12" s="14">
        <f t="shared" si="7"/>
        <v>51</v>
      </c>
      <c r="O12" s="16">
        <f t="shared" si="8"/>
        <v>86.44067796610169</v>
      </c>
      <c r="P12" s="41">
        <v>1</v>
      </c>
      <c r="Q12" s="17">
        <f t="shared" si="9"/>
        <v>1.9607843137254901</v>
      </c>
      <c r="R12" s="44">
        <v>1</v>
      </c>
      <c r="S12" s="17">
        <f t="shared" si="10"/>
        <v>1.9607843137254901</v>
      </c>
      <c r="T12" s="44">
        <v>19</v>
      </c>
      <c r="U12" s="17">
        <f t="shared" si="11"/>
        <v>37.254901960784316</v>
      </c>
      <c r="V12" s="44">
        <v>2</v>
      </c>
      <c r="W12" s="16">
        <f t="shared" si="12"/>
        <v>3.9215686274509802</v>
      </c>
      <c r="X12" s="44">
        <v>0</v>
      </c>
      <c r="Y12" s="16">
        <f t="shared" si="13"/>
        <v>0</v>
      </c>
      <c r="Z12" s="44">
        <v>4</v>
      </c>
      <c r="AA12" s="16">
        <f t="shared" si="14"/>
        <v>7.8431372549019605</v>
      </c>
      <c r="AB12" s="44">
        <v>0</v>
      </c>
      <c r="AC12" s="16">
        <f t="shared" si="20"/>
        <v>0</v>
      </c>
      <c r="AD12" s="44">
        <v>0</v>
      </c>
      <c r="AE12" s="16">
        <f t="shared" si="15"/>
        <v>0</v>
      </c>
      <c r="AF12" s="44">
        <v>1</v>
      </c>
      <c r="AG12" s="16">
        <f t="shared" si="16"/>
        <v>1.9607843137254901</v>
      </c>
      <c r="AH12" s="44">
        <v>5</v>
      </c>
      <c r="AI12" s="16">
        <f t="shared" si="17"/>
        <v>9.803921568627452</v>
      </c>
      <c r="AJ12" s="44">
        <v>0</v>
      </c>
      <c r="AK12" s="16">
        <f t="shared" si="18"/>
        <v>0</v>
      </c>
      <c r="AL12" s="37">
        <v>0</v>
      </c>
      <c r="AM12" s="16">
        <f t="shared" si="19"/>
        <v>0</v>
      </c>
      <c r="AN12" s="37">
        <v>4</v>
      </c>
      <c r="AO12" s="16">
        <f t="shared" si="1"/>
        <v>7.8431372549019605</v>
      </c>
      <c r="AP12" s="37">
        <v>5</v>
      </c>
      <c r="AQ12" s="16">
        <f t="shared" si="2"/>
        <v>9.803921568627452</v>
      </c>
      <c r="AR12" s="36">
        <v>9</v>
      </c>
      <c r="AS12" s="16">
        <f t="shared" si="3"/>
        <v>17.647058823529413</v>
      </c>
    </row>
    <row r="13" spans="1:45" s="6" customFormat="1" ht="18.75" thickBot="1">
      <c r="A13" s="5">
        <v>8</v>
      </c>
      <c r="B13" s="5"/>
      <c r="C13" s="33">
        <v>247</v>
      </c>
      <c r="D13" s="34">
        <v>264</v>
      </c>
      <c r="E13" s="19">
        <f t="shared" si="21"/>
        <v>511</v>
      </c>
      <c r="F13" s="33">
        <v>230</v>
      </c>
      <c r="G13" s="34">
        <v>233</v>
      </c>
      <c r="H13" s="20">
        <f t="shared" si="0"/>
        <v>463</v>
      </c>
      <c r="I13" s="16">
        <f t="shared" si="4"/>
        <v>90.60665362035225</v>
      </c>
      <c r="J13" s="37">
        <v>5</v>
      </c>
      <c r="K13" s="16">
        <f t="shared" si="5"/>
        <v>1.079913606911447</v>
      </c>
      <c r="L13" s="37">
        <v>7</v>
      </c>
      <c r="M13" s="16">
        <f t="shared" si="6"/>
        <v>1.511879049676026</v>
      </c>
      <c r="N13" s="14">
        <f t="shared" si="7"/>
        <v>451</v>
      </c>
      <c r="O13" s="16">
        <f t="shared" si="8"/>
        <v>97.40820734341253</v>
      </c>
      <c r="P13" s="41">
        <v>0</v>
      </c>
      <c r="Q13" s="17">
        <f t="shared" si="9"/>
        <v>0</v>
      </c>
      <c r="R13" s="44">
        <v>2</v>
      </c>
      <c r="S13" s="17">
        <f t="shared" si="10"/>
        <v>0.4434589800443459</v>
      </c>
      <c r="T13" s="44">
        <v>237</v>
      </c>
      <c r="U13" s="17">
        <f t="shared" si="11"/>
        <v>52.549889135254986</v>
      </c>
      <c r="V13" s="44">
        <v>13</v>
      </c>
      <c r="W13" s="16">
        <f t="shared" si="12"/>
        <v>2.882483370288248</v>
      </c>
      <c r="X13" s="44">
        <v>2</v>
      </c>
      <c r="Y13" s="16">
        <f t="shared" si="13"/>
        <v>0.4434589800443459</v>
      </c>
      <c r="Z13" s="44">
        <v>50</v>
      </c>
      <c r="AA13" s="16">
        <f t="shared" si="14"/>
        <v>11.086474501108647</v>
      </c>
      <c r="AB13" s="44">
        <v>2</v>
      </c>
      <c r="AC13" s="16">
        <f t="shared" si="20"/>
        <v>0.4434589800443459</v>
      </c>
      <c r="AD13" s="44">
        <v>0</v>
      </c>
      <c r="AE13" s="16">
        <f t="shared" si="15"/>
        <v>0</v>
      </c>
      <c r="AF13" s="44">
        <v>7</v>
      </c>
      <c r="AG13" s="16">
        <f t="shared" si="16"/>
        <v>1.5521064301552105</v>
      </c>
      <c r="AH13" s="44">
        <v>17</v>
      </c>
      <c r="AI13" s="16">
        <f t="shared" si="17"/>
        <v>3.7694013303769403</v>
      </c>
      <c r="AJ13" s="44">
        <v>3</v>
      </c>
      <c r="AK13" s="16">
        <f t="shared" si="18"/>
        <v>0.6651884700665188</v>
      </c>
      <c r="AL13" s="37">
        <v>0</v>
      </c>
      <c r="AM13" s="16">
        <f t="shared" si="19"/>
        <v>0</v>
      </c>
      <c r="AN13" s="37">
        <v>11</v>
      </c>
      <c r="AO13" s="16">
        <f t="shared" si="1"/>
        <v>2.4390243902439024</v>
      </c>
      <c r="AP13" s="37">
        <v>41</v>
      </c>
      <c r="AQ13" s="16">
        <f t="shared" si="2"/>
        <v>9.090909090909092</v>
      </c>
      <c r="AR13" s="36">
        <v>66</v>
      </c>
      <c r="AS13" s="16">
        <f t="shared" si="3"/>
        <v>14.634146341463415</v>
      </c>
    </row>
    <row r="14" spans="1:45" s="6" customFormat="1" ht="18.75" thickBot="1">
      <c r="A14" s="5">
        <v>9</v>
      </c>
      <c r="B14" s="5"/>
      <c r="C14" s="33">
        <v>259</v>
      </c>
      <c r="D14" s="34">
        <v>250</v>
      </c>
      <c r="E14" s="19">
        <f t="shared" si="21"/>
        <v>509</v>
      </c>
      <c r="F14" s="33">
        <v>224</v>
      </c>
      <c r="G14" s="34">
        <v>207</v>
      </c>
      <c r="H14" s="20">
        <f t="shared" si="0"/>
        <v>431</v>
      </c>
      <c r="I14" s="16">
        <f t="shared" si="4"/>
        <v>84.67583497053045</v>
      </c>
      <c r="J14" s="37">
        <v>5</v>
      </c>
      <c r="K14" s="16">
        <f t="shared" si="5"/>
        <v>1.160092807424594</v>
      </c>
      <c r="L14" s="37">
        <v>7</v>
      </c>
      <c r="M14" s="16">
        <f t="shared" si="6"/>
        <v>1.6241299303944317</v>
      </c>
      <c r="N14" s="14">
        <f t="shared" si="7"/>
        <v>419</v>
      </c>
      <c r="O14" s="16">
        <f t="shared" si="8"/>
        <v>97.21577726218098</v>
      </c>
      <c r="P14" s="41">
        <v>5</v>
      </c>
      <c r="Q14" s="17">
        <f t="shared" si="9"/>
        <v>1.1933174224343674</v>
      </c>
      <c r="R14" s="44">
        <v>0</v>
      </c>
      <c r="S14" s="17">
        <f t="shared" si="10"/>
        <v>0</v>
      </c>
      <c r="T14" s="44">
        <v>237</v>
      </c>
      <c r="U14" s="17">
        <f t="shared" si="11"/>
        <v>56.563245823389025</v>
      </c>
      <c r="V14" s="44">
        <v>10</v>
      </c>
      <c r="W14" s="16">
        <f t="shared" si="12"/>
        <v>2.386634844868735</v>
      </c>
      <c r="X14" s="44">
        <v>0</v>
      </c>
      <c r="Y14" s="16">
        <f t="shared" si="13"/>
        <v>0</v>
      </c>
      <c r="Z14" s="44">
        <v>41</v>
      </c>
      <c r="AA14" s="16">
        <f t="shared" si="14"/>
        <v>9.785202863961814</v>
      </c>
      <c r="AB14" s="44">
        <v>1</v>
      </c>
      <c r="AC14" s="16">
        <f t="shared" si="20"/>
        <v>0.2386634844868735</v>
      </c>
      <c r="AD14" s="44">
        <v>2</v>
      </c>
      <c r="AE14" s="16">
        <f t="shared" si="15"/>
        <v>0.477326968973747</v>
      </c>
      <c r="AF14" s="44">
        <v>13</v>
      </c>
      <c r="AG14" s="16">
        <f t="shared" si="16"/>
        <v>3.1026252983293556</v>
      </c>
      <c r="AH14" s="44">
        <v>15</v>
      </c>
      <c r="AI14" s="16">
        <f t="shared" si="17"/>
        <v>3.579952267303103</v>
      </c>
      <c r="AJ14" s="44">
        <v>4</v>
      </c>
      <c r="AK14" s="16">
        <f t="shared" si="18"/>
        <v>0.954653937947494</v>
      </c>
      <c r="AL14" s="37">
        <v>1</v>
      </c>
      <c r="AM14" s="16">
        <f t="shared" si="19"/>
        <v>0.2386634844868735</v>
      </c>
      <c r="AN14" s="37">
        <v>8</v>
      </c>
      <c r="AO14" s="16">
        <f t="shared" si="1"/>
        <v>1.909307875894988</v>
      </c>
      <c r="AP14" s="37">
        <v>24</v>
      </c>
      <c r="AQ14" s="16">
        <f t="shared" si="2"/>
        <v>5.727923627684964</v>
      </c>
      <c r="AR14" s="36">
        <v>58</v>
      </c>
      <c r="AS14" s="16">
        <f t="shared" si="3"/>
        <v>13.842482100238664</v>
      </c>
    </row>
    <row r="15" spans="1:45" s="6" customFormat="1" ht="18.75" thickBot="1">
      <c r="A15" s="5">
        <v>10</v>
      </c>
      <c r="B15" s="5"/>
      <c r="C15" s="33">
        <v>258</v>
      </c>
      <c r="D15" s="34">
        <v>272</v>
      </c>
      <c r="E15" s="19">
        <f t="shared" si="21"/>
        <v>530</v>
      </c>
      <c r="F15" s="33">
        <v>236</v>
      </c>
      <c r="G15" s="34">
        <v>236</v>
      </c>
      <c r="H15" s="20">
        <f t="shared" si="0"/>
        <v>472</v>
      </c>
      <c r="I15" s="16">
        <f t="shared" si="4"/>
        <v>89.05660377358491</v>
      </c>
      <c r="J15" s="37">
        <v>11</v>
      </c>
      <c r="K15" s="16">
        <f t="shared" si="5"/>
        <v>2.330508474576271</v>
      </c>
      <c r="L15" s="37">
        <v>9</v>
      </c>
      <c r="M15" s="16">
        <f t="shared" si="6"/>
        <v>1.9067796610169492</v>
      </c>
      <c r="N15" s="14">
        <f t="shared" si="7"/>
        <v>452</v>
      </c>
      <c r="O15" s="16">
        <f t="shared" si="8"/>
        <v>95.76271186440678</v>
      </c>
      <c r="P15" s="41">
        <v>4</v>
      </c>
      <c r="Q15" s="17">
        <f t="shared" si="9"/>
        <v>0.8849557522123894</v>
      </c>
      <c r="R15" s="44">
        <v>3</v>
      </c>
      <c r="S15" s="17">
        <f t="shared" si="10"/>
        <v>0.6637168141592921</v>
      </c>
      <c r="T15" s="44">
        <v>219</v>
      </c>
      <c r="U15" s="17">
        <f t="shared" si="11"/>
        <v>48.45132743362832</v>
      </c>
      <c r="V15" s="44">
        <v>9</v>
      </c>
      <c r="W15" s="16">
        <f t="shared" si="12"/>
        <v>1.991150442477876</v>
      </c>
      <c r="X15" s="44">
        <v>2</v>
      </c>
      <c r="Y15" s="16">
        <f t="shared" si="13"/>
        <v>0.4424778761061947</v>
      </c>
      <c r="Z15" s="44">
        <v>60</v>
      </c>
      <c r="AA15" s="16">
        <f t="shared" si="14"/>
        <v>13.274336283185841</v>
      </c>
      <c r="AB15" s="44">
        <v>2</v>
      </c>
      <c r="AC15" s="16">
        <f t="shared" si="20"/>
        <v>0.4424778761061947</v>
      </c>
      <c r="AD15" s="44">
        <v>1</v>
      </c>
      <c r="AE15" s="16">
        <f t="shared" si="15"/>
        <v>0.22123893805309736</v>
      </c>
      <c r="AF15" s="44">
        <v>7</v>
      </c>
      <c r="AG15" s="16">
        <f t="shared" si="16"/>
        <v>1.5486725663716814</v>
      </c>
      <c r="AH15" s="44">
        <v>18</v>
      </c>
      <c r="AI15" s="16">
        <f t="shared" si="17"/>
        <v>3.982300884955752</v>
      </c>
      <c r="AJ15" s="44">
        <v>8</v>
      </c>
      <c r="AK15" s="16">
        <f t="shared" si="18"/>
        <v>1.7699115044247788</v>
      </c>
      <c r="AL15" s="37">
        <v>1</v>
      </c>
      <c r="AM15" s="16">
        <f t="shared" si="19"/>
        <v>0.22123893805309736</v>
      </c>
      <c r="AN15" s="37">
        <v>20</v>
      </c>
      <c r="AO15" s="16">
        <f t="shared" si="1"/>
        <v>4.424778761061947</v>
      </c>
      <c r="AP15" s="37">
        <v>36</v>
      </c>
      <c r="AQ15" s="16">
        <f t="shared" si="2"/>
        <v>7.964601769911504</v>
      </c>
      <c r="AR15" s="36">
        <v>62</v>
      </c>
      <c r="AS15" s="16">
        <f t="shared" si="3"/>
        <v>13.716814159292035</v>
      </c>
    </row>
    <row r="16" spans="1:45" s="6" customFormat="1" ht="18.75" thickBot="1">
      <c r="A16" s="5">
        <v>11</v>
      </c>
      <c r="B16" s="5"/>
      <c r="C16" s="33">
        <v>223</v>
      </c>
      <c r="D16" s="34">
        <v>217</v>
      </c>
      <c r="E16" s="19">
        <f t="shared" si="21"/>
        <v>440</v>
      </c>
      <c r="F16" s="33">
        <v>215</v>
      </c>
      <c r="G16" s="34">
        <v>191</v>
      </c>
      <c r="H16" s="20">
        <f t="shared" si="0"/>
        <v>406</v>
      </c>
      <c r="I16" s="16">
        <f t="shared" si="4"/>
        <v>92.27272727272727</v>
      </c>
      <c r="J16" s="37">
        <v>16</v>
      </c>
      <c r="K16" s="16">
        <f t="shared" si="5"/>
        <v>3.9408866995073892</v>
      </c>
      <c r="L16" s="37">
        <v>15</v>
      </c>
      <c r="M16" s="16">
        <f t="shared" si="6"/>
        <v>3.6945812807881775</v>
      </c>
      <c r="N16" s="14">
        <f t="shared" si="7"/>
        <v>375</v>
      </c>
      <c r="O16" s="16">
        <f t="shared" si="8"/>
        <v>92.36453201970443</v>
      </c>
      <c r="P16" s="41">
        <v>2</v>
      </c>
      <c r="Q16" s="17">
        <f t="shared" si="9"/>
        <v>0.5333333333333333</v>
      </c>
      <c r="R16" s="44">
        <v>1</v>
      </c>
      <c r="S16" s="17">
        <f t="shared" si="10"/>
        <v>0.26666666666666666</v>
      </c>
      <c r="T16" s="44">
        <v>179</v>
      </c>
      <c r="U16" s="17">
        <f t="shared" si="11"/>
        <v>47.733333333333334</v>
      </c>
      <c r="V16" s="44">
        <v>14</v>
      </c>
      <c r="W16" s="16">
        <f t="shared" si="12"/>
        <v>3.7333333333333334</v>
      </c>
      <c r="X16" s="44">
        <v>1</v>
      </c>
      <c r="Y16" s="16">
        <f t="shared" si="13"/>
        <v>0.26666666666666666</v>
      </c>
      <c r="Z16" s="44">
        <v>41</v>
      </c>
      <c r="AA16" s="16">
        <f t="shared" si="14"/>
        <v>10.933333333333334</v>
      </c>
      <c r="AB16" s="44">
        <v>3</v>
      </c>
      <c r="AC16" s="16">
        <f t="shared" si="20"/>
        <v>0.8</v>
      </c>
      <c r="AD16" s="44">
        <v>0</v>
      </c>
      <c r="AE16" s="16">
        <f t="shared" si="15"/>
        <v>0</v>
      </c>
      <c r="AF16" s="44">
        <v>6</v>
      </c>
      <c r="AG16" s="16">
        <f t="shared" si="16"/>
        <v>1.6</v>
      </c>
      <c r="AH16" s="44">
        <v>11</v>
      </c>
      <c r="AI16" s="16">
        <f t="shared" si="17"/>
        <v>2.933333333333333</v>
      </c>
      <c r="AJ16" s="44">
        <v>11</v>
      </c>
      <c r="AK16" s="16">
        <f t="shared" si="18"/>
        <v>2.933333333333333</v>
      </c>
      <c r="AL16" s="37">
        <v>3</v>
      </c>
      <c r="AM16" s="16">
        <f t="shared" si="19"/>
        <v>0.8</v>
      </c>
      <c r="AN16" s="37">
        <v>18</v>
      </c>
      <c r="AO16" s="16">
        <f t="shared" si="1"/>
        <v>4.8</v>
      </c>
      <c r="AP16" s="37">
        <v>36</v>
      </c>
      <c r="AQ16" s="16">
        <f t="shared" si="2"/>
        <v>9.6</v>
      </c>
      <c r="AR16" s="36">
        <v>49</v>
      </c>
      <c r="AS16" s="16">
        <f t="shared" si="3"/>
        <v>13.066666666666666</v>
      </c>
    </row>
    <row r="17" spans="1:45" s="6" customFormat="1" ht="18.75" thickBot="1">
      <c r="A17" s="5">
        <v>12</v>
      </c>
      <c r="B17" s="5"/>
      <c r="C17" s="33">
        <v>161</v>
      </c>
      <c r="D17" s="34">
        <v>168</v>
      </c>
      <c r="E17" s="19">
        <f t="shared" si="21"/>
        <v>329</v>
      </c>
      <c r="F17" s="33">
        <v>143</v>
      </c>
      <c r="G17" s="34">
        <v>142</v>
      </c>
      <c r="H17" s="20">
        <f t="shared" si="0"/>
        <v>285</v>
      </c>
      <c r="I17" s="16">
        <f t="shared" si="4"/>
        <v>86.62613981762918</v>
      </c>
      <c r="J17" s="37">
        <v>6</v>
      </c>
      <c r="K17" s="16">
        <f t="shared" si="5"/>
        <v>2.1052631578947367</v>
      </c>
      <c r="L17" s="37">
        <v>12</v>
      </c>
      <c r="M17" s="16">
        <f t="shared" si="6"/>
        <v>4.2105263157894735</v>
      </c>
      <c r="N17" s="14">
        <f t="shared" si="7"/>
        <v>267</v>
      </c>
      <c r="O17" s="16">
        <f t="shared" si="8"/>
        <v>93.6842105263158</v>
      </c>
      <c r="P17" s="41">
        <v>2</v>
      </c>
      <c r="Q17" s="17">
        <f t="shared" si="9"/>
        <v>0.7490636704119851</v>
      </c>
      <c r="R17" s="44">
        <v>1</v>
      </c>
      <c r="S17" s="17">
        <f t="shared" si="10"/>
        <v>0.37453183520599254</v>
      </c>
      <c r="T17" s="44">
        <v>106</v>
      </c>
      <c r="U17" s="17">
        <f t="shared" si="11"/>
        <v>39.70037453183521</v>
      </c>
      <c r="V17" s="44">
        <v>11</v>
      </c>
      <c r="W17" s="16">
        <f t="shared" si="12"/>
        <v>4.119850187265918</v>
      </c>
      <c r="X17" s="44">
        <v>0</v>
      </c>
      <c r="Y17" s="16">
        <f t="shared" si="13"/>
        <v>0</v>
      </c>
      <c r="Z17" s="44">
        <v>14</v>
      </c>
      <c r="AA17" s="16">
        <f t="shared" si="14"/>
        <v>5.2434456928838955</v>
      </c>
      <c r="AB17" s="44">
        <v>2</v>
      </c>
      <c r="AC17" s="16">
        <f t="shared" si="20"/>
        <v>0.7490636704119851</v>
      </c>
      <c r="AD17" s="44">
        <v>1</v>
      </c>
      <c r="AE17" s="16">
        <f t="shared" si="15"/>
        <v>0.37453183520599254</v>
      </c>
      <c r="AF17" s="44">
        <v>6</v>
      </c>
      <c r="AG17" s="16">
        <f t="shared" si="16"/>
        <v>2.247191011235955</v>
      </c>
      <c r="AH17" s="44">
        <v>31</v>
      </c>
      <c r="AI17" s="16">
        <f t="shared" si="17"/>
        <v>11.610486891385769</v>
      </c>
      <c r="AJ17" s="44">
        <v>6</v>
      </c>
      <c r="AK17" s="16">
        <f t="shared" si="18"/>
        <v>2.247191011235955</v>
      </c>
      <c r="AL17" s="37">
        <v>1</v>
      </c>
      <c r="AM17" s="16">
        <f t="shared" si="19"/>
        <v>0.37453183520599254</v>
      </c>
      <c r="AN17" s="37">
        <v>17</v>
      </c>
      <c r="AO17" s="16">
        <f t="shared" si="1"/>
        <v>6.367041198501872</v>
      </c>
      <c r="AP17" s="37">
        <v>23</v>
      </c>
      <c r="AQ17" s="16">
        <f t="shared" si="2"/>
        <v>8.614232209737828</v>
      </c>
      <c r="AR17" s="36">
        <v>46</v>
      </c>
      <c r="AS17" s="16">
        <f t="shared" si="3"/>
        <v>17.228464419475657</v>
      </c>
    </row>
    <row r="18" spans="1:45" s="6" customFormat="1" ht="18.75" thickBot="1">
      <c r="A18" s="5">
        <v>13</v>
      </c>
      <c r="B18" s="5"/>
      <c r="C18" s="33">
        <v>188</v>
      </c>
      <c r="D18" s="34">
        <v>188</v>
      </c>
      <c r="E18" s="19">
        <f t="shared" si="21"/>
        <v>376</v>
      </c>
      <c r="F18" s="33">
        <v>176</v>
      </c>
      <c r="G18" s="34">
        <v>171</v>
      </c>
      <c r="H18" s="20">
        <f t="shared" si="0"/>
        <v>347</v>
      </c>
      <c r="I18" s="16">
        <f t="shared" si="4"/>
        <v>92.2872340425532</v>
      </c>
      <c r="J18" s="37">
        <v>11</v>
      </c>
      <c r="K18" s="16">
        <f t="shared" si="5"/>
        <v>3.170028818443804</v>
      </c>
      <c r="L18" s="37">
        <v>13</v>
      </c>
      <c r="M18" s="16">
        <f t="shared" si="6"/>
        <v>3.7463976945244957</v>
      </c>
      <c r="N18" s="14">
        <f t="shared" si="7"/>
        <v>323</v>
      </c>
      <c r="O18" s="16">
        <f t="shared" si="8"/>
        <v>93.0835734870317</v>
      </c>
      <c r="P18" s="41">
        <v>2</v>
      </c>
      <c r="Q18" s="17">
        <f t="shared" si="9"/>
        <v>0.6191950464396285</v>
      </c>
      <c r="R18" s="44">
        <v>2</v>
      </c>
      <c r="S18" s="17">
        <f t="shared" si="10"/>
        <v>0.6191950464396285</v>
      </c>
      <c r="T18" s="44">
        <v>148</v>
      </c>
      <c r="U18" s="17">
        <f t="shared" si="11"/>
        <v>45.82043343653251</v>
      </c>
      <c r="V18" s="44">
        <v>13</v>
      </c>
      <c r="W18" s="16">
        <f t="shared" si="12"/>
        <v>4.024767801857585</v>
      </c>
      <c r="X18" s="44">
        <v>2</v>
      </c>
      <c r="Y18" s="16">
        <f t="shared" si="13"/>
        <v>0.6191950464396285</v>
      </c>
      <c r="Z18" s="44">
        <v>47</v>
      </c>
      <c r="AA18" s="16">
        <f t="shared" si="14"/>
        <v>14.551083591331269</v>
      </c>
      <c r="AB18" s="44">
        <v>2</v>
      </c>
      <c r="AC18" s="16">
        <f t="shared" si="20"/>
        <v>0.6191950464396285</v>
      </c>
      <c r="AD18" s="44">
        <v>2</v>
      </c>
      <c r="AE18" s="16">
        <f t="shared" si="15"/>
        <v>0.6191950464396285</v>
      </c>
      <c r="AF18" s="44">
        <v>9</v>
      </c>
      <c r="AG18" s="16">
        <f t="shared" si="16"/>
        <v>2.7863777089783284</v>
      </c>
      <c r="AH18" s="44">
        <v>8</v>
      </c>
      <c r="AI18" s="16">
        <f t="shared" si="17"/>
        <v>2.476780185758514</v>
      </c>
      <c r="AJ18" s="44">
        <v>0</v>
      </c>
      <c r="AK18" s="16">
        <f t="shared" si="18"/>
        <v>0</v>
      </c>
      <c r="AL18" s="37">
        <v>2</v>
      </c>
      <c r="AM18" s="16">
        <f t="shared" si="19"/>
        <v>0.6191950464396285</v>
      </c>
      <c r="AN18" s="37">
        <v>7</v>
      </c>
      <c r="AO18" s="16">
        <f t="shared" si="1"/>
        <v>2.1671826625387</v>
      </c>
      <c r="AP18" s="37">
        <v>45</v>
      </c>
      <c r="AQ18" s="16">
        <f t="shared" si="2"/>
        <v>13.93188854489164</v>
      </c>
      <c r="AR18" s="36">
        <v>34</v>
      </c>
      <c r="AS18" s="16">
        <f t="shared" si="3"/>
        <v>10.526315789473685</v>
      </c>
    </row>
    <row r="19" spans="1:45" s="6" customFormat="1" ht="18.75" thickBot="1">
      <c r="A19" s="5">
        <v>14</v>
      </c>
      <c r="B19" s="5"/>
      <c r="C19" s="33">
        <v>207</v>
      </c>
      <c r="D19" s="34">
        <v>210</v>
      </c>
      <c r="E19" s="19">
        <f t="shared" si="21"/>
        <v>417</v>
      </c>
      <c r="F19" s="33">
        <v>183</v>
      </c>
      <c r="G19" s="34">
        <v>179</v>
      </c>
      <c r="H19" s="20">
        <f t="shared" si="0"/>
        <v>362</v>
      </c>
      <c r="I19" s="16">
        <f t="shared" si="4"/>
        <v>86.81055155875299</v>
      </c>
      <c r="J19" s="37">
        <v>13</v>
      </c>
      <c r="K19" s="16">
        <f t="shared" si="5"/>
        <v>3.591160220994475</v>
      </c>
      <c r="L19" s="37">
        <v>11</v>
      </c>
      <c r="M19" s="16">
        <f t="shared" si="6"/>
        <v>3.0386740331491713</v>
      </c>
      <c r="N19" s="14">
        <f t="shared" si="7"/>
        <v>338</v>
      </c>
      <c r="O19" s="16">
        <f t="shared" si="8"/>
        <v>93.37016574585635</v>
      </c>
      <c r="P19" s="41">
        <v>6</v>
      </c>
      <c r="Q19" s="17">
        <f t="shared" si="9"/>
        <v>1.7751479289940828</v>
      </c>
      <c r="R19" s="44">
        <v>2</v>
      </c>
      <c r="S19" s="17">
        <f t="shared" si="10"/>
        <v>0.591715976331361</v>
      </c>
      <c r="T19" s="44">
        <v>139</v>
      </c>
      <c r="U19" s="17">
        <f t="shared" si="11"/>
        <v>41.124260355029584</v>
      </c>
      <c r="V19" s="44">
        <v>23</v>
      </c>
      <c r="W19" s="16">
        <f t="shared" si="12"/>
        <v>6.804733727810651</v>
      </c>
      <c r="X19" s="44">
        <v>5</v>
      </c>
      <c r="Y19" s="16">
        <f t="shared" si="13"/>
        <v>1.4792899408284024</v>
      </c>
      <c r="Z19" s="44">
        <v>31</v>
      </c>
      <c r="AA19" s="16">
        <f t="shared" si="14"/>
        <v>9.171597633136095</v>
      </c>
      <c r="AB19" s="44">
        <v>4</v>
      </c>
      <c r="AC19" s="16">
        <f t="shared" si="20"/>
        <v>1.183431952662722</v>
      </c>
      <c r="AD19" s="44">
        <v>1</v>
      </c>
      <c r="AE19" s="16">
        <f t="shared" si="15"/>
        <v>0.2958579881656805</v>
      </c>
      <c r="AF19" s="44">
        <v>6</v>
      </c>
      <c r="AG19" s="16">
        <f t="shared" si="16"/>
        <v>1.7751479289940828</v>
      </c>
      <c r="AH19" s="44">
        <v>19</v>
      </c>
      <c r="AI19" s="16">
        <f t="shared" si="17"/>
        <v>5.621301775147929</v>
      </c>
      <c r="AJ19" s="44">
        <v>6</v>
      </c>
      <c r="AK19" s="16">
        <f t="shared" si="18"/>
        <v>1.7751479289940828</v>
      </c>
      <c r="AL19" s="37">
        <v>1</v>
      </c>
      <c r="AM19" s="16">
        <f t="shared" si="19"/>
        <v>0.2958579881656805</v>
      </c>
      <c r="AN19" s="37">
        <v>16</v>
      </c>
      <c r="AO19" s="16">
        <f t="shared" si="1"/>
        <v>4.733727810650888</v>
      </c>
      <c r="AP19" s="37">
        <v>33</v>
      </c>
      <c r="AQ19" s="16">
        <f t="shared" si="2"/>
        <v>9.763313609467456</v>
      </c>
      <c r="AR19" s="36">
        <v>46</v>
      </c>
      <c r="AS19" s="16">
        <f t="shared" si="3"/>
        <v>13.609467455621301</v>
      </c>
    </row>
    <row r="20" spans="1:45" s="6" customFormat="1" ht="18.75" thickBot="1">
      <c r="A20" s="5">
        <v>15</v>
      </c>
      <c r="B20" s="5"/>
      <c r="C20" s="33">
        <v>271</v>
      </c>
      <c r="D20" s="34">
        <v>297</v>
      </c>
      <c r="E20" s="19">
        <f t="shared" si="21"/>
        <v>568</v>
      </c>
      <c r="F20" s="33">
        <v>254</v>
      </c>
      <c r="G20" s="34">
        <v>258</v>
      </c>
      <c r="H20" s="20">
        <f t="shared" si="0"/>
        <v>512</v>
      </c>
      <c r="I20" s="16">
        <f t="shared" si="4"/>
        <v>90.14084507042253</v>
      </c>
      <c r="J20" s="37">
        <v>9</v>
      </c>
      <c r="K20" s="16">
        <f t="shared" si="5"/>
        <v>1.7578125</v>
      </c>
      <c r="L20" s="37">
        <v>12</v>
      </c>
      <c r="M20" s="16">
        <f t="shared" si="6"/>
        <v>2.34375</v>
      </c>
      <c r="N20" s="14">
        <f t="shared" si="7"/>
        <v>491</v>
      </c>
      <c r="O20" s="16">
        <f t="shared" si="8"/>
        <v>95.8984375</v>
      </c>
      <c r="P20" s="41">
        <v>6</v>
      </c>
      <c r="Q20" s="17">
        <f t="shared" si="9"/>
        <v>1.2219959266802445</v>
      </c>
      <c r="R20" s="44">
        <v>0</v>
      </c>
      <c r="S20" s="17">
        <f t="shared" si="10"/>
        <v>0</v>
      </c>
      <c r="T20" s="44">
        <v>212</v>
      </c>
      <c r="U20" s="17">
        <f t="shared" si="11"/>
        <v>43.17718940936864</v>
      </c>
      <c r="V20" s="44">
        <v>12</v>
      </c>
      <c r="W20" s="16">
        <f t="shared" si="12"/>
        <v>2.443991853360489</v>
      </c>
      <c r="X20" s="44">
        <v>1</v>
      </c>
      <c r="Y20" s="16">
        <f t="shared" si="13"/>
        <v>0.20366598778004075</v>
      </c>
      <c r="Z20" s="44">
        <v>81</v>
      </c>
      <c r="AA20" s="16">
        <f t="shared" si="14"/>
        <v>16.4969450101833</v>
      </c>
      <c r="AB20" s="44">
        <v>1</v>
      </c>
      <c r="AC20" s="16">
        <f t="shared" si="20"/>
        <v>0.20366598778004075</v>
      </c>
      <c r="AD20" s="44">
        <v>1</v>
      </c>
      <c r="AE20" s="16">
        <f t="shared" si="15"/>
        <v>0.20366598778004075</v>
      </c>
      <c r="AF20" s="44">
        <v>10</v>
      </c>
      <c r="AG20" s="16">
        <f t="shared" si="16"/>
        <v>2.0366598778004072</v>
      </c>
      <c r="AH20" s="44">
        <v>10</v>
      </c>
      <c r="AI20" s="16">
        <f t="shared" si="17"/>
        <v>2.0366598778004072</v>
      </c>
      <c r="AJ20" s="44">
        <v>10</v>
      </c>
      <c r="AK20" s="16">
        <f t="shared" si="18"/>
        <v>2.0366598778004072</v>
      </c>
      <c r="AL20" s="37">
        <v>1</v>
      </c>
      <c r="AM20" s="16">
        <f t="shared" si="19"/>
        <v>0.20366598778004075</v>
      </c>
      <c r="AN20" s="37">
        <v>17</v>
      </c>
      <c r="AO20" s="16">
        <f t="shared" si="1"/>
        <v>3.4623217922606924</v>
      </c>
      <c r="AP20" s="37">
        <v>49</v>
      </c>
      <c r="AQ20" s="16">
        <f t="shared" si="2"/>
        <v>9.979633401221996</v>
      </c>
      <c r="AR20" s="36">
        <v>80</v>
      </c>
      <c r="AS20" s="16">
        <f t="shared" si="3"/>
        <v>16.293279022403258</v>
      </c>
    </row>
    <row r="21" spans="1:45" s="6" customFormat="1" ht="18.75" thickBot="1">
      <c r="A21" s="5">
        <v>16</v>
      </c>
      <c r="B21" s="5"/>
      <c r="C21" s="33">
        <v>284</v>
      </c>
      <c r="D21" s="34">
        <v>320</v>
      </c>
      <c r="E21" s="19">
        <f t="shared" si="21"/>
        <v>604</v>
      </c>
      <c r="F21" s="33">
        <v>257</v>
      </c>
      <c r="G21" s="34">
        <v>279</v>
      </c>
      <c r="H21" s="20">
        <f t="shared" si="0"/>
        <v>536</v>
      </c>
      <c r="I21" s="16">
        <f t="shared" si="4"/>
        <v>88.74172185430463</v>
      </c>
      <c r="J21" s="37">
        <v>16</v>
      </c>
      <c r="K21" s="16">
        <f t="shared" si="5"/>
        <v>2.985074626865672</v>
      </c>
      <c r="L21" s="37">
        <v>18</v>
      </c>
      <c r="M21" s="16">
        <f t="shared" si="6"/>
        <v>3.3582089552238807</v>
      </c>
      <c r="N21" s="14">
        <f t="shared" si="7"/>
        <v>502</v>
      </c>
      <c r="O21" s="16">
        <f t="shared" si="8"/>
        <v>93.65671641791045</v>
      </c>
      <c r="P21" s="41">
        <v>5</v>
      </c>
      <c r="Q21" s="17">
        <f t="shared" si="9"/>
        <v>0.9960159362549801</v>
      </c>
      <c r="R21" s="44">
        <v>2</v>
      </c>
      <c r="S21" s="17">
        <f t="shared" si="10"/>
        <v>0.398406374501992</v>
      </c>
      <c r="T21" s="44">
        <v>257</v>
      </c>
      <c r="U21" s="17">
        <f t="shared" si="11"/>
        <v>51.19521912350598</v>
      </c>
      <c r="V21" s="44">
        <v>20</v>
      </c>
      <c r="W21" s="16">
        <f t="shared" si="12"/>
        <v>3.9840637450199203</v>
      </c>
      <c r="X21" s="44">
        <v>0</v>
      </c>
      <c r="Y21" s="16">
        <f t="shared" si="13"/>
        <v>0</v>
      </c>
      <c r="Z21" s="44">
        <v>47</v>
      </c>
      <c r="AA21" s="16">
        <f t="shared" si="14"/>
        <v>9.362549800796813</v>
      </c>
      <c r="AB21" s="44">
        <v>4</v>
      </c>
      <c r="AC21" s="16">
        <f t="shared" si="20"/>
        <v>0.796812749003984</v>
      </c>
      <c r="AD21" s="44">
        <v>0</v>
      </c>
      <c r="AE21" s="16">
        <f t="shared" si="15"/>
        <v>0</v>
      </c>
      <c r="AF21" s="44">
        <v>5</v>
      </c>
      <c r="AG21" s="16">
        <f t="shared" si="16"/>
        <v>0.9960159362549801</v>
      </c>
      <c r="AH21" s="44">
        <v>21</v>
      </c>
      <c r="AI21" s="16">
        <f t="shared" si="17"/>
        <v>4.183266932270916</v>
      </c>
      <c r="AJ21" s="44">
        <v>3</v>
      </c>
      <c r="AK21" s="16">
        <f t="shared" si="18"/>
        <v>0.5976095617529881</v>
      </c>
      <c r="AL21" s="37">
        <v>1</v>
      </c>
      <c r="AM21" s="16">
        <f t="shared" si="19"/>
        <v>0.199203187250996</v>
      </c>
      <c r="AN21" s="37">
        <v>17</v>
      </c>
      <c r="AO21" s="16">
        <f t="shared" si="1"/>
        <v>3.3864541832669324</v>
      </c>
      <c r="AP21" s="37">
        <v>59</v>
      </c>
      <c r="AQ21" s="16">
        <f t="shared" si="2"/>
        <v>11.752988047808765</v>
      </c>
      <c r="AR21" s="36">
        <v>61</v>
      </c>
      <c r="AS21" s="16">
        <f t="shared" si="3"/>
        <v>12.151394422310757</v>
      </c>
    </row>
    <row r="22" spans="1:45" s="6" customFormat="1" ht="18.75" thickBot="1">
      <c r="A22" s="5">
        <v>17</v>
      </c>
      <c r="B22" s="5"/>
      <c r="C22" s="33">
        <v>288</v>
      </c>
      <c r="D22" s="34">
        <v>284</v>
      </c>
      <c r="E22" s="19">
        <f t="shared" si="21"/>
        <v>572</v>
      </c>
      <c r="F22" s="33">
        <v>258</v>
      </c>
      <c r="G22" s="34">
        <v>258</v>
      </c>
      <c r="H22" s="20">
        <f t="shared" si="0"/>
        <v>516</v>
      </c>
      <c r="I22" s="16">
        <f t="shared" si="4"/>
        <v>90.20979020979021</v>
      </c>
      <c r="J22" s="37">
        <v>20</v>
      </c>
      <c r="K22" s="16">
        <f t="shared" si="5"/>
        <v>3.875968992248062</v>
      </c>
      <c r="L22" s="37">
        <v>11</v>
      </c>
      <c r="M22" s="16">
        <f t="shared" si="6"/>
        <v>2.131782945736434</v>
      </c>
      <c r="N22" s="14">
        <f t="shared" si="7"/>
        <v>485</v>
      </c>
      <c r="O22" s="16">
        <f t="shared" si="8"/>
        <v>93.9922480620155</v>
      </c>
      <c r="P22" s="41">
        <v>7</v>
      </c>
      <c r="Q22" s="17">
        <f t="shared" si="9"/>
        <v>1.443298969072165</v>
      </c>
      <c r="R22" s="44">
        <v>2</v>
      </c>
      <c r="S22" s="17">
        <f t="shared" si="10"/>
        <v>0.41237113402061853</v>
      </c>
      <c r="T22" s="44">
        <v>257</v>
      </c>
      <c r="U22" s="17">
        <f t="shared" si="11"/>
        <v>52.98969072164948</v>
      </c>
      <c r="V22" s="44">
        <v>13</v>
      </c>
      <c r="W22" s="16">
        <f t="shared" si="12"/>
        <v>2.6804123711340204</v>
      </c>
      <c r="X22" s="44">
        <v>1</v>
      </c>
      <c r="Y22" s="16">
        <f t="shared" si="13"/>
        <v>0.20618556701030927</v>
      </c>
      <c r="Z22" s="44">
        <v>44</v>
      </c>
      <c r="AA22" s="16">
        <f t="shared" si="14"/>
        <v>9.072164948453608</v>
      </c>
      <c r="AB22" s="44">
        <v>2</v>
      </c>
      <c r="AC22" s="16">
        <f t="shared" si="20"/>
        <v>0.41237113402061853</v>
      </c>
      <c r="AD22" s="44">
        <v>0</v>
      </c>
      <c r="AE22" s="16">
        <f t="shared" si="15"/>
        <v>0</v>
      </c>
      <c r="AF22" s="44">
        <v>11</v>
      </c>
      <c r="AG22" s="16">
        <f t="shared" si="16"/>
        <v>2.268041237113402</v>
      </c>
      <c r="AH22" s="44">
        <v>10</v>
      </c>
      <c r="AI22" s="16">
        <f t="shared" si="17"/>
        <v>2.0618556701030926</v>
      </c>
      <c r="AJ22" s="44">
        <v>6</v>
      </c>
      <c r="AK22" s="16">
        <f t="shared" si="18"/>
        <v>1.2371134020618557</v>
      </c>
      <c r="AL22" s="37">
        <v>0</v>
      </c>
      <c r="AM22" s="16">
        <f t="shared" si="19"/>
        <v>0</v>
      </c>
      <c r="AN22" s="37">
        <v>7</v>
      </c>
      <c r="AO22" s="16">
        <f t="shared" si="1"/>
        <v>1.443298969072165</v>
      </c>
      <c r="AP22" s="37">
        <v>49</v>
      </c>
      <c r="AQ22" s="16">
        <f t="shared" si="2"/>
        <v>10.103092783505154</v>
      </c>
      <c r="AR22" s="36">
        <v>76</v>
      </c>
      <c r="AS22" s="16">
        <f t="shared" si="3"/>
        <v>15.670103092783505</v>
      </c>
    </row>
    <row r="23" spans="1:45" s="6" customFormat="1" ht="18.75" thickBot="1">
      <c r="A23" s="5">
        <v>18</v>
      </c>
      <c r="B23" s="5"/>
      <c r="C23" s="33">
        <v>279</v>
      </c>
      <c r="D23" s="34">
        <v>325</v>
      </c>
      <c r="E23" s="19">
        <f t="shared" si="21"/>
        <v>604</v>
      </c>
      <c r="F23" s="33">
        <v>248</v>
      </c>
      <c r="G23" s="34">
        <v>291</v>
      </c>
      <c r="H23" s="20">
        <f>SUM(F23:G23)</f>
        <v>539</v>
      </c>
      <c r="I23" s="16">
        <f t="shared" si="4"/>
        <v>89.23841059602648</v>
      </c>
      <c r="J23" s="37">
        <v>8</v>
      </c>
      <c r="K23" s="16">
        <f t="shared" si="5"/>
        <v>1.484230055658627</v>
      </c>
      <c r="L23" s="37">
        <v>11</v>
      </c>
      <c r="M23" s="16">
        <f t="shared" si="6"/>
        <v>2.0408163265306123</v>
      </c>
      <c r="N23" s="14">
        <f t="shared" si="7"/>
        <v>520</v>
      </c>
      <c r="O23" s="16">
        <f t="shared" si="8"/>
        <v>96.47495361781075</v>
      </c>
      <c r="P23" s="41">
        <v>2</v>
      </c>
      <c r="Q23" s="17">
        <f t="shared" si="9"/>
        <v>0.38461538461538464</v>
      </c>
      <c r="R23" s="44">
        <v>0</v>
      </c>
      <c r="S23" s="17">
        <f t="shared" si="10"/>
        <v>0</v>
      </c>
      <c r="T23" s="44">
        <v>229</v>
      </c>
      <c r="U23" s="17">
        <f t="shared" si="11"/>
        <v>44.03846153846154</v>
      </c>
      <c r="V23" s="44">
        <v>27</v>
      </c>
      <c r="W23" s="16">
        <f t="shared" si="12"/>
        <v>5.1923076923076925</v>
      </c>
      <c r="X23" s="44">
        <v>2</v>
      </c>
      <c r="Y23" s="16">
        <f t="shared" si="13"/>
        <v>0.38461538461538464</v>
      </c>
      <c r="Z23" s="44">
        <v>62</v>
      </c>
      <c r="AA23" s="16">
        <f t="shared" si="14"/>
        <v>11.923076923076923</v>
      </c>
      <c r="AB23" s="44">
        <v>1</v>
      </c>
      <c r="AC23" s="16">
        <f t="shared" si="20"/>
        <v>0.19230769230769232</v>
      </c>
      <c r="AD23" s="44">
        <v>0</v>
      </c>
      <c r="AE23" s="16">
        <f t="shared" si="15"/>
        <v>0</v>
      </c>
      <c r="AF23" s="44">
        <v>5</v>
      </c>
      <c r="AG23" s="16">
        <f t="shared" si="16"/>
        <v>0.9615384615384616</v>
      </c>
      <c r="AH23" s="44">
        <v>29</v>
      </c>
      <c r="AI23" s="16">
        <f t="shared" si="17"/>
        <v>5.576923076923077</v>
      </c>
      <c r="AJ23" s="44">
        <v>7</v>
      </c>
      <c r="AK23" s="16">
        <f t="shared" si="18"/>
        <v>1.3461538461538463</v>
      </c>
      <c r="AL23" s="37">
        <v>0</v>
      </c>
      <c r="AM23" s="16">
        <f t="shared" si="19"/>
        <v>0</v>
      </c>
      <c r="AN23" s="37">
        <v>36</v>
      </c>
      <c r="AO23" s="16">
        <f t="shared" si="1"/>
        <v>6.923076923076923</v>
      </c>
      <c r="AP23" s="37">
        <v>61</v>
      </c>
      <c r="AQ23" s="16">
        <f t="shared" si="2"/>
        <v>11.73076923076923</v>
      </c>
      <c r="AR23" s="36">
        <v>59</v>
      </c>
      <c r="AS23" s="16">
        <f t="shared" si="3"/>
        <v>11.346153846153847</v>
      </c>
    </row>
    <row r="24" spans="1:45" s="6" customFormat="1" ht="18.75" thickBot="1">
      <c r="A24" s="5">
        <v>19</v>
      </c>
      <c r="B24" s="5"/>
      <c r="C24" s="33">
        <v>286</v>
      </c>
      <c r="D24" s="34">
        <v>284</v>
      </c>
      <c r="E24" s="19">
        <f t="shared" si="21"/>
        <v>570</v>
      </c>
      <c r="F24" s="33">
        <v>259</v>
      </c>
      <c r="G24" s="34">
        <v>246</v>
      </c>
      <c r="H24" s="20">
        <f aca="true" t="shared" si="22" ref="H24:H40">SUM(F24,G24)</f>
        <v>505</v>
      </c>
      <c r="I24" s="16">
        <f t="shared" si="4"/>
        <v>88.59649122807018</v>
      </c>
      <c r="J24" s="37">
        <v>16</v>
      </c>
      <c r="K24" s="16">
        <f t="shared" si="5"/>
        <v>3.1683168316831685</v>
      </c>
      <c r="L24" s="37">
        <v>13</v>
      </c>
      <c r="M24" s="16">
        <f t="shared" si="6"/>
        <v>2.5742574257425743</v>
      </c>
      <c r="N24" s="14">
        <f t="shared" si="7"/>
        <v>476</v>
      </c>
      <c r="O24" s="16">
        <f t="shared" si="8"/>
        <v>94.25742574257426</v>
      </c>
      <c r="P24" s="41">
        <v>4</v>
      </c>
      <c r="Q24" s="17">
        <f t="shared" si="9"/>
        <v>0.8403361344537815</v>
      </c>
      <c r="R24" s="44">
        <v>1</v>
      </c>
      <c r="S24" s="17">
        <f t="shared" si="10"/>
        <v>0.21008403361344538</v>
      </c>
      <c r="T24" s="44">
        <v>208</v>
      </c>
      <c r="U24" s="17">
        <f t="shared" si="11"/>
        <v>43.69747899159664</v>
      </c>
      <c r="V24" s="44">
        <v>16</v>
      </c>
      <c r="W24" s="16">
        <f t="shared" si="12"/>
        <v>3.361344537815126</v>
      </c>
      <c r="X24" s="44">
        <v>1</v>
      </c>
      <c r="Y24" s="16">
        <f t="shared" si="13"/>
        <v>0.21008403361344538</v>
      </c>
      <c r="Z24" s="44">
        <v>70</v>
      </c>
      <c r="AA24" s="16">
        <f t="shared" si="14"/>
        <v>14.705882352941176</v>
      </c>
      <c r="AB24" s="44">
        <v>2</v>
      </c>
      <c r="AC24" s="16">
        <f t="shared" si="20"/>
        <v>0.42016806722689076</v>
      </c>
      <c r="AD24" s="44">
        <v>0</v>
      </c>
      <c r="AE24" s="16">
        <f t="shared" si="15"/>
        <v>0</v>
      </c>
      <c r="AF24" s="44">
        <v>7</v>
      </c>
      <c r="AG24" s="16">
        <f t="shared" si="16"/>
        <v>1.4705882352941178</v>
      </c>
      <c r="AH24" s="44">
        <v>10</v>
      </c>
      <c r="AI24" s="16">
        <f t="shared" si="17"/>
        <v>2.100840336134454</v>
      </c>
      <c r="AJ24" s="44">
        <v>6</v>
      </c>
      <c r="AK24" s="16">
        <f t="shared" si="18"/>
        <v>1.2605042016806722</v>
      </c>
      <c r="AL24" s="37">
        <v>1</v>
      </c>
      <c r="AM24" s="16">
        <f t="shared" si="19"/>
        <v>0.21008403361344538</v>
      </c>
      <c r="AN24" s="37">
        <v>22</v>
      </c>
      <c r="AO24" s="16">
        <f t="shared" si="1"/>
        <v>4.621848739495798</v>
      </c>
      <c r="AP24" s="37">
        <v>58</v>
      </c>
      <c r="AQ24" s="16">
        <f t="shared" si="2"/>
        <v>12.184873949579831</v>
      </c>
      <c r="AR24" s="36">
        <v>70</v>
      </c>
      <c r="AS24" s="16">
        <f t="shared" si="3"/>
        <v>14.705882352941176</v>
      </c>
    </row>
    <row r="25" spans="1:45" s="6" customFormat="1" ht="18.75" thickBot="1">
      <c r="A25" s="5">
        <v>20</v>
      </c>
      <c r="B25" s="5"/>
      <c r="C25" s="33">
        <v>297</v>
      </c>
      <c r="D25" s="34">
        <v>308</v>
      </c>
      <c r="E25" s="19">
        <f t="shared" si="21"/>
        <v>605</v>
      </c>
      <c r="F25" s="33">
        <v>274</v>
      </c>
      <c r="G25" s="34">
        <v>262</v>
      </c>
      <c r="H25" s="20">
        <f t="shared" si="22"/>
        <v>536</v>
      </c>
      <c r="I25" s="16">
        <f t="shared" si="4"/>
        <v>88.59504132231405</v>
      </c>
      <c r="J25" s="37">
        <v>15</v>
      </c>
      <c r="K25" s="16">
        <f t="shared" si="5"/>
        <v>2.798507462686567</v>
      </c>
      <c r="L25" s="37">
        <v>20</v>
      </c>
      <c r="M25" s="16">
        <f t="shared" si="6"/>
        <v>3.7313432835820897</v>
      </c>
      <c r="N25" s="14">
        <f t="shared" si="7"/>
        <v>501</v>
      </c>
      <c r="O25" s="16">
        <f t="shared" si="8"/>
        <v>93.47014925373135</v>
      </c>
      <c r="P25" s="41">
        <v>5</v>
      </c>
      <c r="Q25" s="17">
        <f t="shared" si="9"/>
        <v>0.998003992015968</v>
      </c>
      <c r="R25" s="44">
        <v>4</v>
      </c>
      <c r="S25" s="17">
        <f t="shared" si="10"/>
        <v>0.7984031936127745</v>
      </c>
      <c r="T25" s="44">
        <v>207</v>
      </c>
      <c r="U25" s="17">
        <f t="shared" si="11"/>
        <v>41.31736526946108</v>
      </c>
      <c r="V25" s="44">
        <v>25</v>
      </c>
      <c r="W25" s="16">
        <f t="shared" si="12"/>
        <v>4.990019960079841</v>
      </c>
      <c r="X25" s="44">
        <v>1</v>
      </c>
      <c r="Y25" s="16">
        <f t="shared" si="13"/>
        <v>0.1996007984031936</v>
      </c>
      <c r="Z25" s="44">
        <v>68</v>
      </c>
      <c r="AA25" s="16">
        <f t="shared" si="14"/>
        <v>13.572854291417165</v>
      </c>
      <c r="AB25" s="44">
        <v>0</v>
      </c>
      <c r="AC25" s="16">
        <f t="shared" si="20"/>
        <v>0</v>
      </c>
      <c r="AD25" s="44">
        <v>0</v>
      </c>
      <c r="AE25" s="16">
        <f t="shared" si="15"/>
        <v>0</v>
      </c>
      <c r="AF25" s="44">
        <v>10</v>
      </c>
      <c r="AG25" s="16">
        <f t="shared" si="16"/>
        <v>1.996007984031936</v>
      </c>
      <c r="AH25" s="44">
        <v>17</v>
      </c>
      <c r="AI25" s="16">
        <f t="shared" si="17"/>
        <v>3.3932135728542914</v>
      </c>
      <c r="AJ25" s="44">
        <v>4</v>
      </c>
      <c r="AK25" s="16">
        <f t="shared" si="18"/>
        <v>0.7984031936127745</v>
      </c>
      <c r="AL25" s="37">
        <v>2</v>
      </c>
      <c r="AM25" s="16">
        <f t="shared" si="19"/>
        <v>0.3992015968063872</v>
      </c>
      <c r="AN25" s="37">
        <v>16</v>
      </c>
      <c r="AO25" s="16">
        <f t="shared" si="1"/>
        <v>3.193612774451098</v>
      </c>
      <c r="AP25" s="37">
        <v>72</v>
      </c>
      <c r="AQ25" s="16">
        <f t="shared" si="2"/>
        <v>14.37125748502994</v>
      </c>
      <c r="AR25" s="36">
        <v>70</v>
      </c>
      <c r="AS25" s="16">
        <f t="shared" si="3"/>
        <v>13.972055888223553</v>
      </c>
    </row>
    <row r="26" spans="1:45" s="6" customFormat="1" ht="18.75" thickBot="1">
      <c r="A26" s="5">
        <v>21</v>
      </c>
      <c r="B26" s="5"/>
      <c r="C26" s="33">
        <v>250</v>
      </c>
      <c r="D26" s="34">
        <v>281</v>
      </c>
      <c r="E26" s="19">
        <f t="shared" si="21"/>
        <v>531</v>
      </c>
      <c r="F26" s="33">
        <v>232</v>
      </c>
      <c r="G26" s="34">
        <v>246</v>
      </c>
      <c r="H26" s="20">
        <f t="shared" si="22"/>
        <v>478</v>
      </c>
      <c r="I26" s="16">
        <f t="shared" si="4"/>
        <v>90.01883239171374</v>
      </c>
      <c r="J26" s="37">
        <v>14</v>
      </c>
      <c r="K26" s="16">
        <f t="shared" si="5"/>
        <v>2.928870292887029</v>
      </c>
      <c r="L26" s="37">
        <v>13</v>
      </c>
      <c r="M26" s="16">
        <f t="shared" si="6"/>
        <v>2.719665271966527</v>
      </c>
      <c r="N26" s="14">
        <f t="shared" si="7"/>
        <v>451</v>
      </c>
      <c r="O26" s="16">
        <f t="shared" si="8"/>
        <v>94.35146443514644</v>
      </c>
      <c r="P26" s="41">
        <v>5</v>
      </c>
      <c r="Q26" s="17">
        <f t="shared" si="9"/>
        <v>1.1086474501108647</v>
      </c>
      <c r="R26" s="44">
        <v>2</v>
      </c>
      <c r="S26" s="17">
        <f t="shared" si="10"/>
        <v>0.4434589800443459</v>
      </c>
      <c r="T26" s="44">
        <v>181</v>
      </c>
      <c r="U26" s="17">
        <f t="shared" si="11"/>
        <v>40.133037694013304</v>
      </c>
      <c r="V26" s="44">
        <v>14</v>
      </c>
      <c r="W26" s="16">
        <f t="shared" si="12"/>
        <v>3.104212860310421</v>
      </c>
      <c r="X26" s="44">
        <v>1</v>
      </c>
      <c r="Y26" s="16">
        <f t="shared" si="13"/>
        <v>0.22172949002217296</v>
      </c>
      <c r="Z26" s="44">
        <v>60</v>
      </c>
      <c r="AA26" s="16">
        <f t="shared" si="14"/>
        <v>13.303769401330378</v>
      </c>
      <c r="AB26" s="44">
        <v>1</v>
      </c>
      <c r="AC26" s="16">
        <f t="shared" si="20"/>
        <v>0.22172949002217296</v>
      </c>
      <c r="AD26" s="44">
        <v>0</v>
      </c>
      <c r="AE26" s="16">
        <f t="shared" si="15"/>
        <v>0</v>
      </c>
      <c r="AF26" s="44">
        <v>10</v>
      </c>
      <c r="AG26" s="16">
        <f t="shared" si="16"/>
        <v>2.2172949002217295</v>
      </c>
      <c r="AH26" s="44">
        <v>12</v>
      </c>
      <c r="AI26" s="16">
        <f t="shared" si="17"/>
        <v>2.6607538802660753</v>
      </c>
      <c r="AJ26" s="44">
        <v>16</v>
      </c>
      <c r="AK26" s="16">
        <f t="shared" si="18"/>
        <v>3.5476718403547673</v>
      </c>
      <c r="AL26" s="37">
        <v>2</v>
      </c>
      <c r="AM26" s="16">
        <f t="shared" si="19"/>
        <v>0.4434589800443459</v>
      </c>
      <c r="AN26" s="37">
        <v>12</v>
      </c>
      <c r="AO26" s="16">
        <f t="shared" si="1"/>
        <v>2.6607538802660753</v>
      </c>
      <c r="AP26" s="37">
        <v>66</v>
      </c>
      <c r="AQ26" s="16">
        <f t="shared" si="2"/>
        <v>14.634146341463415</v>
      </c>
      <c r="AR26" s="36">
        <v>69</v>
      </c>
      <c r="AS26" s="16">
        <f t="shared" si="3"/>
        <v>15.299334811529933</v>
      </c>
    </row>
    <row r="27" spans="1:45" s="6" customFormat="1" ht="18.75" thickBot="1">
      <c r="A27" s="5">
        <v>22</v>
      </c>
      <c r="B27" s="5"/>
      <c r="C27" s="33">
        <v>279</v>
      </c>
      <c r="D27" s="34">
        <v>300</v>
      </c>
      <c r="E27" s="19">
        <f t="shared" si="21"/>
        <v>579</v>
      </c>
      <c r="F27" s="33">
        <v>258</v>
      </c>
      <c r="G27" s="34">
        <v>262</v>
      </c>
      <c r="H27" s="20">
        <f t="shared" si="22"/>
        <v>520</v>
      </c>
      <c r="I27" s="16">
        <f t="shared" si="4"/>
        <v>89.81001727115716</v>
      </c>
      <c r="J27" s="37">
        <v>20</v>
      </c>
      <c r="K27" s="16">
        <f t="shared" si="5"/>
        <v>3.8461538461538463</v>
      </c>
      <c r="L27" s="37">
        <v>10</v>
      </c>
      <c r="M27" s="16">
        <f t="shared" si="6"/>
        <v>1.9230769230769231</v>
      </c>
      <c r="N27" s="14">
        <f t="shared" si="7"/>
        <v>490</v>
      </c>
      <c r="O27" s="16">
        <f t="shared" si="8"/>
        <v>94.23076923076923</v>
      </c>
      <c r="P27" s="41">
        <v>6</v>
      </c>
      <c r="Q27" s="17">
        <f t="shared" si="9"/>
        <v>1.2244897959183674</v>
      </c>
      <c r="R27" s="44">
        <v>1</v>
      </c>
      <c r="S27" s="17">
        <f t="shared" si="10"/>
        <v>0.20408163265306123</v>
      </c>
      <c r="T27" s="44">
        <v>252</v>
      </c>
      <c r="U27" s="17">
        <f t="shared" si="11"/>
        <v>51.42857142857143</v>
      </c>
      <c r="V27" s="44">
        <v>18</v>
      </c>
      <c r="W27" s="16">
        <f t="shared" si="12"/>
        <v>3.673469387755102</v>
      </c>
      <c r="X27" s="44">
        <v>1</v>
      </c>
      <c r="Y27" s="16">
        <f t="shared" si="13"/>
        <v>0.20408163265306123</v>
      </c>
      <c r="Z27" s="44">
        <v>37</v>
      </c>
      <c r="AA27" s="16">
        <f t="shared" si="14"/>
        <v>7.551020408163265</v>
      </c>
      <c r="AB27" s="44">
        <v>2</v>
      </c>
      <c r="AC27" s="16">
        <f t="shared" si="20"/>
        <v>0.40816326530612246</v>
      </c>
      <c r="AD27" s="44">
        <v>0</v>
      </c>
      <c r="AE27" s="16">
        <f t="shared" si="15"/>
        <v>0</v>
      </c>
      <c r="AF27" s="44">
        <v>13</v>
      </c>
      <c r="AG27" s="16">
        <f t="shared" si="16"/>
        <v>2.6530612244897958</v>
      </c>
      <c r="AH27" s="44">
        <v>11</v>
      </c>
      <c r="AI27" s="16">
        <f t="shared" si="17"/>
        <v>2.2448979591836733</v>
      </c>
      <c r="AJ27" s="44">
        <v>7</v>
      </c>
      <c r="AK27" s="16">
        <f t="shared" si="18"/>
        <v>1.4285714285714286</v>
      </c>
      <c r="AL27" s="37">
        <v>1</v>
      </c>
      <c r="AM27" s="16">
        <f t="shared" si="19"/>
        <v>0.20408163265306123</v>
      </c>
      <c r="AN27" s="37">
        <v>27</v>
      </c>
      <c r="AO27" s="16">
        <f t="shared" si="1"/>
        <v>5.510204081632653</v>
      </c>
      <c r="AP27" s="37">
        <v>39</v>
      </c>
      <c r="AQ27" s="16">
        <f t="shared" si="2"/>
        <v>7.959183673469388</v>
      </c>
      <c r="AR27" s="36">
        <v>75</v>
      </c>
      <c r="AS27" s="16">
        <f t="shared" si="3"/>
        <v>15.306122448979592</v>
      </c>
    </row>
    <row r="28" spans="1:45" s="6" customFormat="1" ht="18.75" thickBot="1">
      <c r="A28" s="5">
        <v>23</v>
      </c>
      <c r="B28" s="5"/>
      <c r="C28" s="33">
        <v>289</v>
      </c>
      <c r="D28" s="34">
        <v>299</v>
      </c>
      <c r="E28" s="19">
        <f t="shared" si="21"/>
        <v>588</v>
      </c>
      <c r="F28" s="33">
        <v>273</v>
      </c>
      <c r="G28" s="34">
        <v>265</v>
      </c>
      <c r="H28" s="20">
        <f t="shared" si="22"/>
        <v>538</v>
      </c>
      <c r="I28" s="16">
        <f t="shared" si="4"/>
        <v>91.49659863945578</v>
      </c>
      <c r="J28" s="37">
        <v>9</v>
      </c>
      <c r="K28" s="16">
        <f t="shared" si="5"/>
        <v>1.6728624535315986</v>
      </c>
      <c r="L28" s="37">
        <v>13</v>
      </c>
      <c r="M28" s="16">
        <f t="shared" si="6"/>
        <v>2.41635687732342</v>
      </c>
      <c r="N28" s="14">
        <f t="shared" si="7"/>
        <v>516</v>
      </c>
      <c r="O28" s="16">
        <f t="shared" si="8"/>
        <v>95.91078066914498</v>
      </c>
      <c r="P28" s="41">
        <v>9</v>
      </c>
      <c r="Q28" s="17">
        <f t="shared" si="9"/>
        <v>1.744186046511628</v>
      </c>
      <c r="R28" s="44">
        <v>0</v>
      </c>
      <c r="S28" s="17">
        <f t="shared" si="10"/>
        <v>0</v>
      </c>
      <c r="T28" s="44">
        <v>285</v>
      </c>
      <c r="U28" s="17">
        <f t="shared" si="11"/>
        <v>55.23255813953488</v>
      </c>
      <c r="V28" s="44">
        <v>9</v>
      </c>
      <c r="W28" s="16">
        <f t="shared" si="12"/>
        <v>1.744186046511628</v>
      </c>
      <c r="X28" s="44">
        <v>2</v>
      </c>
      <c r="Y28" s="16">
        <f t="shared" si="13"/>
        <v>0.3875968992248062</v>
      </c>
      <c r="Z28" s="44">
        <v>48</v>
      </c>
      <c r="AA28" s="16">
        <f t="shared" si="14"/>
        <v>9.30232558139535</v>
      </c>
      <c r="AB28" s="44">
        <v>3</v>
      </c>
      <c r="AC28" s="16">
        <f t="shared" si="20"/>
        <v>0.5813953488372093</v>
      </c>
      <c r="AD28" s="44">
        <v>1</v>
      </c>
      <c r="AE28" s="16">
        <f t="shared" si="15"/>
        <v>0.1937984496124031</v>
      </c>
      <c r="AF28" s="44">
        <v>12</v>
      </c>
      <c r="AG28" s="16">
        <f t="shared" si="16"/>
        <v>2.3255813953488373</v>
      </c>
      <c r="AH28" s="44">
        <v>21</v>
      </c>
      <c r="AI28" s="16">
        <f t="shared" si="17"/>
        <v>4.069767441860465</v>
      </c>
      <c r="AJ28" s="44">
        <v>7</v>
      </c>
      <c r="AK28" s="16">
        <f t="shared" si="18"/>
        <v>1.3565891472868217</v>
      </c>
      <c r="AL28" s="37">
        <v>0</v>
      </c>
      <c r="AM28" s="16">
        <f t="shared" si="19"/>
        <v>0</v>
      </c>
      <c r="AN28" s="37">
        <v>11</v>
      </c>
      <c r="AO28" s="16">
        <f t="shared" si="1"/>
        <v>2.131782945736434</v>
      </c>
      <c r="AP28" s="37">
        <v>38</v>
      </c>
      <c r="AQ28" s="16">
        <f t="shared" si="2"/>
        <v>7.364341085271318</v>
      </c>
      <c r="AR28" s="36">
        <v>70</v>
      </c>
      <c r="AS28" s="16">
        <f t="shared" si="3"/>
        <v>13.565891472868216</v>
      </c>
    </row>
    <row r="29" spans="1:45" s="6" customFormat="1" ht="18.75" thickBot="1">
      <c r="A29" s="5">
        <v>24</v>
      </c>
      <c r="B29" s="5"/>
      <c r="C29" s="33">
        <v>270</v>
      </c>
      <c r="D29" s="34">
        <v>267</v>
      </c>
      <c r="E29" s="19">
        <f t="shared" si="21"/>
        <v>537</v>
      </c>
      <c r="F29" s="33">
        <v>252</v>
      </c>
      <c r="G29" s="34">
        <v>239</v>
      </c>
      <c r="H29" s="20">
        <f t="shared" si="22"/>
        <v>491</v>
      </c>
      <c r="I29" s="16">
        <f t="shared" si="4"/>
        <v>91.43389199255121</v>
      </c>
      <c r="J29" s="37">
        <v>7</v>
      </c>
      <c r="K29" s="16">
        <f t="shared" si="5"/>
        <v>1.4256619144602851</v>
      </c>
      <c r="L29" s="37">
        <v>16</v>
      </c>
      <c r="M29" s="16">
        <f t="shared" si="6"/>
        <v>3.258655804480652</v>
      </c>
      <c r="N29" s="14">
        <f t="shared" si="7"/>
        <v>468</v>
      </c>
      <c r="O29" s="16">
        <f t="shared" si="8"/>
        <v>95.31568228105907</v>
      </c>
      <c r="P29" s="41">
        <v>5</v>
      </c>
      <c r="Q29" s="17">
        <f t="shared" si="9"/>
        <v>1.0683760683760684</v>
      </c>
      <c r="R29" s="44">
        <v>2</v>
      </c>
      <c r="S29" s="17">
        <f t="shared" si="10"/>
        <v>0.42735042735042733</v>
      </c>
      <c r="T29" s="44">
        <v>255</v>
      </c>
      <c r="U29" s="17">
        <f t="shared" si="11"/>
        <v>54.48717948717949</v>
      </c>
      <c r="V29" s="44">
        <v>14</v>
      </c>
      <c r="W29" s="16">
        <f t="shared" si="12"/>
        <v>2.9914529914529915</v>
      </c>
      <c r="X29" s="44">
        <v>2</v>
      </c>
      <c r="Y29" s="16">
        <f t="shared" si="13"/>
        <v>0.42735042735042733</v>
      </c>
      <c r="Z29" s="44">
        <v>43</v>
      </c>
      <c r="AA29" s="16">
        <f t="shared" si="14"/>
        <v>9.188034188034187</v>
      </c>
      <c r="AB29" s="44">
        <v>1</v>
      </c>
      <c r="AC29" s="16">
        <f t="shared" si="20"/>
        <v>0.21367521367521367</v>
      </c>
      <c r="AD29" s="44">
        <v>0</v>
      </c>
      <c r="AE29" s="16">
        <f t="shared" si="15"/>
        <v>0</v>
      </c>
      <c r="AF29" s="44">
        <v>6</v>
      </c>
      <c r="AG29" s="16">
        <f t="shared" si="16"/>
        <v>1.2820512820512822</v>
      </c>
      <c r="AH29" s="44">
        <v>19</v>
      </c>
      <c r="AI29" s="16">
        <f t="shared" si="17"/>
        <v>4.05982905982906</v>
      </c>
      <c r="AJ29" s="44">
        <v>6</v>
      </c>
      <c r="AK29" s="16">
        <f t="shared" si="18"/>
        <v>1.2820512820512822</v>
      </c>
      <c r="AL29" s="37">
        <v>0</v>
      </c>
      <c r="AM29" s="16">
        <f t="shared" si="19"/>
        <v>0</v>
      </c>
      <c r="AN29" s="37">
        <v>17</v>
      </c>
      <c r="AO29" s="16">
        <f t="shared" si="1"/>
        <v>3.6324786324786325</v>
      </c>
      <c r="AP29" s="37">
        <v>30</v>
      </c>
      <c r="AQ29" s="16">
        <f t="shared" si="2"/>
        <v>6.410256410256411</v>
      </c>
      <c r="AR29" s="36">
        <v>68</v>
      </c>
      <c r="AS29" s="16">
        <f t="shared" si="3"/>
        <v>14.52991452991453</v>
      </c>
    </row>
    <row r="30" spans="1:45" s="6" customFormat="1" ht="18.75" thickBot="1">
      <c r="A30" s="5">
        <v>25</v>
      </c>
      <c r="B30" s="5"/>
      <c r="C30" s="33">
        <v>321</v>
      </c>
      <c r="D30" s="34">
        <v>300</v>
      </c>
      <c r="E30" s="19">
        <f t="shared" si="21"/>
        <v>621</v>
      </c>
      <c r="F30" s="33">
        <v>287</v>
      </c>
      <c r="G30" s="34">
        <v>270</v>
      </c>
      <c r="H30" s="20">
        <f t="shared" si="22"/>
        <v>557</v>
      </c>
      <c r="I30" s="16">
        <f t="shared" si="4"/>
        <v>89.69404186795491</v>
      </c>
      <c r="J30" s="37">
        <v>11</v>
      </c>
      <c r="K30" s="16">
        <f t="shared" si="5"/>
        <v>1.9748653500897666</v>
      </c>
      <c r="L30" s="37">
        <v>19</v>
      </c>
      <c r="M30" s="16">
        <f t="shared" si="6"/>
        <v>3.4111310592459607</v>
      </c>
      <c r="N30" s="14">
        <f t="shared" si="7"/>
        <v>527</v>
      </c>
      <c r="O30" s="16">
        <f t="shared" si="8"/>
        <v>94.61400359066427</v>
      </c>
      <c r="P30" s="41">
        <v>5</v>
      </c>
      <c r="Q30" s="17">
        <f t="shared" si="9"/>
        <v>0.9487666034155597</v>
      </c>
      <c r="R30" s="44">
        <v>2</v>
      </c>
      <c r="S30" s="17">
        <f t="shared" si="10"/>
        <v>0.3795066413662239</v>
      </c>
      <c r="T30" s="44">
        <v>244</v>
      </c>
      <c r="U30" s="17">
        <f t="shared" si="11"/>
        <v>46.299810246679314</v>
      </c>
      <c r="V30" s="44">
        <v>20</v>
      </c>
      <c r="W30" s="16">
        <f t="shared" si="12"/>
        <v>3.795066413662239</v>
      </c>
      <c r="X30" s="44">
        <v>1</v>
      </c>
      <c r="Y30" s="16">
        <f t="shared" si="13"/>
        <v>0.18975332068311196</v>
      </c>
      <c r="Z30" s="44">
        <v>64</v>
      </c>
      <c r="AA30" s="16">
        <f t="shared" si="14"/>
        <v>12.144212523719165</v>
      </c>
      <c r="AB30" s="44">
        <v>0</v>
      </c>
      <c r="AC30" s="16">
        <f t="shared" si="20"/>
        <v>0</v>
      </c>
      <c r="AD30" s="44">
        <v>0</v>
      </c>
      <c r="AE30" s="16">
        <f t="shared" si="15"/>
        <v>0</v>
      </c>
      <c r="AF30" s="44">
        <v>5</v>
      </c>
      <c r="AG30" s="16">
        <f t="shared" si="16"/>
        <v>0.9487666034155597</v>
      </c>
      <c r="AH30" s="44">
        <v>15</v>
      </c>
      <c r="AI30" s="16">
        <f t="shared" si="17"/>
        <v>2.846299810246679</v>
      </c>
      <c r="AJ30" s="44">
        <v>8</v>
      </c>
      <c r="AK30" s="16">
        <f t="shared" si="18"/>
        <v>1.5180265654648957</v>
      </c>
      <c r="AL30" s="37">
        <v>2</v>
      </c>
      <c r="AM30" s="16">
        <f t="shared" si="19"/>
        <v>0.3795066413662239</v>
      </c>
      <c r="AN30" s="37">
        <v>15</v>
      </c>
      <c r="AO30" s="16">
        <f t="shared" si="1"/>
        <v>2.846299810246679</v>
      </c>
      <c r="AP30" s="37">
        <v>50</v>
      </c>
      <c r="AQ30" s="16">
        <f t="shared" si="2"/>
        <v>9.487666034155598</v>
      </c>
      <c r="AR30" s="36">
        <v>96</v>
      </c>
      <c r="AS30" s="16">
        <f t="shared" si="3"/>
        <v>18.216318785578746</v>
      </c>
    </row>
    <row r="31" spans="1:45" s="6" customFormat="1" ht="18.75" thickBot="1">
      <c r="A31" s="5">
        <v>26</v>
      </c>
      <c r="B31" s="5"/>
      <c r="C31" s="33">
        <v>314</v>
      </c>
      <c r="D31" s="34">
        <v>321</v>
      </c>
      <c r="E31" s="19">
        <f t="shared" si="21"/>
        <v>635</v>
      </c>
      <c r="F31" s="33">
        <v>296</v>
      </c>
      <c r="G31" s="34">
        <v>290</v>
      </c>
      <c r="H31" s="20">
        <f t="shared" si="22"/>
        <v>586</v>
      </c>
      <c r="I31" s="16">
        <f t="shared" si="4"/>
        <v>92.28346456692914</v>
      </c>
      <c r="J31" s="37">
        <v>24</v>
      </c>
      <c r="K31" s="16">
        <f t="shared" si="5"/>
        <v>4.09556313993174</v>
      </c>
      <c r="L31" s="37">
        <v>12</v>
      </c>
      <c r="M31" s="16">
        <f t="shared" si="6"/>
        <v>2.04778156996587</v>
      </c>
      <c r="N31" s="14">
        <f t="shared" si="7"/>
        <v>550</v>
      </c>
      <c r="O31" s="16">
        <f t="shared" si="8"/>
        <v>93.8566552901024</v>
      </c>
      <c r="P31" s="41">
        <v>4</v>
      </c>
      <c r="Q31" s="17">
        <f t="shared" si="9"/>
        <v>0.7272727272727273</v>
      </c>
      <c r="R31" s="44">
        <v>3</v>
      </c>
      <c r="S31" s="17">
        <f t="shared" si="10"/>
        <v>0.5454545454545454</v>
      </c>
      <c r="T31" s="44">
        <v>245</v>
      </c>
      <c r="U31" s="17">
        <f t="shared" si="11"/>
        <v>44.54545454545455</v>
      </c>
      <c r="V31" s="44">
        <v>18</v>
      </c>
      <c r="W31" s="16">
        <f t="shared" si="12"/>
        <v>3.272727272727273</v>
      </c>
      <c r="X31" s="44">
        <v>4</v>
      </c>
      <c r="Y31" s="16">
        <f t="shared" si="13"/>
        <v>0.7272727272727273</v>
      </c>
      <c r="Z31" s="44">
        <v>77</v>
      </c>
      <c r="AA31" s="16">
        <f t="shared" si="14"/>
        <v>14</v>
      </c>
      <c r="AB31" s="44">
        <v>5</v>
      </c>
      <c r="AC31" s="16">
        <f t="shared" si="20"/>
        <v>0.9090909090909091</v>
      </c>
      <c r="AD31" s="44">
        <v>1</v>
      </c>
      <c r="AE31" s="16">
        <f t="shared" si="15"/>
        <v>0.18181818181818182</v>
      </c>
      <c r="AF31" s="44">
        <v>8</v>
      </c>
      <c r="AG31" s="16">
        <f t="shared" si="16"/>
        <v>1.4545454545454546</v>
      </c>
      <c r="AH31" s="44">
        <v>17</v>
      </c>
      <c r="AI31" s="16">
        <f t="shared" si="17"/>
        <v>3.090909090909091</v>
      </c>
      <c r="AJ31" s="44">
        <v>8</v>
      </c>
      <c r="AK31" s="16">
        <f t="shared" si="18"/>
        <v>1.4545454545454546</v>
      </c>
      <c r="AL31" s="37">
        <v>1</v>
      </c>
      <c r="AM31" s="16">
        <f t="shared" si="19"/>
        <v>0.18181818181818182</v>
      </c>
      <c r="AN31" s="37">
        <v>19</v>
      </c>
      <c r="AO31" s="16">
        <f t="shared" si="1"/>
        <v>3.4545454545454546</v>
      </c>
      <c r="AP31" s="37">
        <v>67</v>
      </c>
      <c r="AQ31" s="16">
        <f t="shared" si="2"/>
        <v>12.181818181818182</v>
      </c>
      <c r="AR31" s="36">
        <v>73</v>
      </c>
      <c r="AS31" s="16">
        <f t="shared" si="3"/>
        <v>13.272727272727273</v>
      </c>
    </row>
    <row r="32" spans="1:45" s="6" customFormat="1" ht="18.75" thickBot="1">
      <c r="A32" s="5">
        <v>27</v>
      </c>
      <c r="B32" s="5"/>
      <c r="C32" s="33">
        <v>264</v>
      </c>
      <c r="D32" s="34">
        <v>298</v>
      </c>
      <c r="E32" s="19">
        <f t="shared" si="21"/>
        <v>562</v>
      </c>
      <c r="F32" s="33">
        <v>255</v>
      </c>
      <c r="G32" s="34">
        <v>265</v>
      </c>
      <c r="H32" s="20">
        <f t="shared" si="22"/>
        <v>520</v>
      </c>
      <c r="I32" s="16">
        <f t="shared" si="4"/>
        <v>92.52669039145907</v>
      </c>
      <c r="J32" s="37">
        <v>13</v>
      </c>
      <c r="K32" s="16">
        <f t="shared" si="5"/>
        <v>2.5</v>
      </c>
      <c r="L32" s="37">
        <v>12</v>
      </c>
      <c r="M32" s="16">
        <f t="shared" si="6"/>
        <v>2.3076923076923075</v>
      </c>
      <c r="N32" s="14">
        <f t="shared" si="7"/>
        <v>495</v>
      </c>
      <c r="O32" s="16">
        <f t="shared" si="8"/>
        <v>95.1923076923077</v>
      </c>
      <c r="P32" s="41">
        <v>5</v>
      </c>
      <c r="Q32" s="17">
        <f t="shared" si="9"/>
        <v>1.0101010101010102</v>
      </c>
      <c r="R32" s="44">
        <v>2</v>
      </c>
      <c r="S32" s="17">
        <f t="shared" si="10"/>
        <v>0.40404040404040403</v>
      </c>
      <c r="T32" s="44">
        <v>199</v>
      </c>
      <c r="U32" s="17">
        <f t="shared" si="11"/>
        <v>40.2020202020202</v>
      </c>
      <c r="V32" s="44">
        <v>21</v>
      </c>
      <c r="W32" s="16">
        <f t="shared" si="12"/>
        <v>4.242424242424242</v>
      </c>
      <c r="X32" s="44">
        <v>1</v>
      </c>
      <c r="Y32" s="16">
        <f t="shared" si="13"/>
        <v>0.20202020202020202</v>
      </c>
      <c r="Z32" s="44">
        <v>64</v>
      </c>
      <c r="AA32" s="16">
        <f t="shared" si="14"/>
        <v>12.929292929292929</v>
      </c>
      <c r="AB32" s="44">
        <v>0</v>
      </c>
      <c r="AC32" s="16">
        <f t="shared" si="20"/>
        <v>0</v>
      </c>
      <c r="AD32" s="44">
        <v>0</v>
      </c>
      <c r="AE32" s="16">
        <f t="shared" si="15"/>
        <v>0</v>
      </c>
      <c r="AF32" s="44">
        <v>3</v>
      </c>
      <c r="AG32" s="16">
        <f t="shared" si="16"/>
        <v>0.6060606060606061</v>
      </c>
      <c r="AH32" s="44">
        <v>26</v>
      </c>
      <c r="AI32" s="16">
        <f t="shared" si="17"/>
        <v>5.252525252525253</v>
      </c>
      <c r="AJ32" s="44">
        <v>11</v>
      </c>
      <c r="AK32" s="16">
        <f t="shared" si="18"/>
        <v>2.2222222222222223</v>
      </c>
      <c r="AL32" s="37">
        <v>1</v>
      </c>
      <c r="AM32" s="16">
        <f t="shared" si="19"/>
        <v>0.20202020202020202</v>
      </c>
      <c r="AN32" s="37">
        <v>25</v>
      </c>
      <c r="AO32" s="16">
        <f t="shared" si="1"/>
        <v>5.05050505050505</v>
      </c>
      <c r="AP32" s="37">
        <v>51</v>
      </c>
      <c r="AQ32" s="16">
        <f t="shared" si="2"/>
        <v>10.303030303030303</v>
      </c>
      <c r="AR32" s="36">
        <v>86</v>
      </c>
      <c r="AS32" s="16">
        <f t="shared" si="3"/>
        <v>17.373737373737374</v>
      </c>
    </row>
    <row r="33" spans="1:45" s="6" customFormat="1" ht="18.75" thickBot="1">
      <c r="A33" s="5">
        <v>28</v>
      </c>
      <c r="B33" s="5"/>
      <c r="C33" s="33">
        <v>286</v>
      </c>
      <c r="D33" s="34">
        <v>287</v>
      </c>
      <c r="E33" s="19">
        <f t="shared" si="21"/>
        <v>573</v>
      </c>
      <c r="F33" s="33">
        <v>262</v>
      </c>
      <c r="G33" s="34">
        <v>254</v>
      </c>
      <c r="H33" s="20">
        <f t="shared" si="22"/>
        <v>516</v>
      </c>
      <c r="I33" s="16">
        <f t="shared" si="4"/>
        <v>90.05235602094241</v>
      </c>
      <c r="J33" s="38">
        <v>13</v>
      </c>
      <c r="K33" s="16">
        <f t="shared" si="5"/>
        <v>2.5193798449612403</v>
      </c>
      <c r="L33" s="38">
        <v>13</v>
      </c>
      <c r="M33" s="16">
        <f t="shared" si="6"/>
        <v>2.5193798449612403</v>
      </c>
      <c r="N33" s="14">
        <f t="shared" si="7"/>
        <v>490</v>
      </c>
      <c r="O33" s="16">
        <f t="shared" si="8"/>
        <v>94.96124031007751</v>
      </c>
      <c r="P33" s="42">
        <v>2</v>
      </c>
      <c r="Q33" s="17">
        <f t="shared" si="9"/>
        <v>0.40816326530612246</v>
      </c>
      <c r="R33" s="44">
        <v>7</v>
      </c>
      <c r="S33" s="17">
        <f t="shared" si="10"/>
        <v>1.4285714285714286</v>
      </c>
      <c r="T33" s="44">
        <v>244</v>
      </c>
      <c r="U33" s="17">
        <f t="shared" si="11"/>
        <v>49.795918367346935</v>
      </c>
      <c r="V33" s="44">
        <v>15</v>
      </c>
      <c r="W33" s="16">
        <f t="shared" si="12"/>
        <v>3.061224489795918</v>
      </c>
      <c r="X33" s="44">
        <v>3</v>
      </c>
      <c r="Y33" s="16">
        <f t="shared" si="13"/>
        <v>0.6122448979591837</v>
      </c>
      <c r="Z33" s="44">
        <v>49</v>
      </c>
      <c r="AA33" s="16">
        <f t="shared" si="14"/>
        <v>10</v>
      </c>
      <c r="AB33" s="44">
        <v>0</v>
      </c>
      <c r="AC33" s="16">
        <f t="shared" si="20"/>
        <v>0</v>
      </c>
      <c r="AD33" s="44">
        <v>0</v>
      </c>
      <c r="AE33" s="16">
        <f t="shared" si="15"/>
        <v>0</v>
      </c>
      <c r="AF33" s="44">
        <v>8</v>
      </c>
      <c r="AG33" s="16">
        <f t="shared" si="16"/>
        <v>1.6326530612244898</v>
      </c>
      <c r="AH33" s="44">
        <v>11</v>
      </c>
      <c r="AI33" s="16">
        <f t="shared" si="17"/>
        <v>2.2448979591836733</v>
      </c>
      <c r="AJ33" s="44">
        <v>6</v>
      </c>
      <c r="AK33" s="16">
        <f t="shared" si="18"/>
        <v>1.2244897959183674</v>
      </c>
      <c r="AL33" s="37">
        <v>3</v>
      </c>
      <c r="AM33" s="16">
        <f t="shared" si="19"/>
        <v>0.6122448979591837</v>
      </c>
      <c r="AN33" s="37">
        <v>10</v>
      </c>
      <c r="AO33" s="16">
        <f t="shared" si="1"/>
        <v>2.0408163265306123</v>
      </c>
      <c r="AP33" s="37">
        <v>44</v>
      </c>
      <c r="AQ33" s="16">
        <f t="shared" si="2"/>
        <v>8.979591836734693</v>
      </c>
      <c r="AR33" s="36">
        <v>88</v>
      </c>
      <c r="AS33" s="16">
        <f t="shared" si="3"/>
        <v>17.959183673469386</v>
      </c>
    </row>
    <row r="34" spans="1:45" s="6" customFormat="1" ht="18.75" thickBot="1">
      <c r="A34" s="5">
        <v>29</v>
      </c>
      <c r="B34" s="5"/>
      <c r="C34" s="33">
        <v>248</v>
      </c>
      <c r="D34" s="34">
        <v>295</v>
      </c>
      <c r="E34" s="19">
        <f t="shared" si="21"/>
        <v>543</v>
      </c>
      <c r="F34" s="33">
        <v>235</v>
      </c>
      <c r="G34" s="34">
        <v>266</v>
      </c>
      <c r="H34" s="20">
        <f t="shared" si="22"/>
        <v>501</v>
      </c>
      <c r="I34" s="16">
        <f t="shared" si="4"/>
        <v>92.26519337016575</v>
      </c>
      <c r="J34" s="38">
        <v>8</v>
      </c>
      <c r="K34" s="16">
        <f t="shared" si="5"/>
        <v>1.596806387225549</v>
      </c>
      <c r="L34" s="38">
        <v>14</v>
      </c>
      <c r="M34" s="16">
        <f t="shared" si="6"/>
        <v>2.7944111776447107</v>
      </c>
      <c r="N34" s="14">
        <f t="shared" si="7"/>
        <v>479</v>
      </c>
      <c r="O34" s="16">
        <f t="shared" si="8"/>
        <v>95.60878243512974</v>
      </c>
      <c r="P34" s="42">
        <v>3</v>
      </c>
      <c r="Q34" s="17">
        <f t="shared" si="9"/>
        <v>0.6263048016701461</v>
      </c>
      <c r="R34" s="44">
        <v>3</v>
      </c>
      <c r="S34" s="17">
        <f t="shared" si="10"/>
        <v>0.6263048016701461</v>
      </c>
      <c r="T34" s="44">
        <v>233</v>
      </c>
      <c r="U34" s="17">
        <f t="shared" si="11"/>
        <v>48.643006263048015</v>
      </c>
      <c r="V34" s="44">
        <v>11</v>
      </c>
      <c r="W34" s="16">
        <f t="shared" si="12"/>
        <v>2.2964509394572024</v>
      </c>
      <c r="X34" s="44">
        <v>2</v>
      </c>
      <c r="Y34" s="16">
        <f t="shared" si="13"/>
        <v>0.4175365344467641</v>
      </c>
      <c r="Z34" s="44">
        <v>54</v>
      </c>
      <c r="AA34" s="16">
        <f t="shared" si="14"/>
        <v>11.273486430062631</v>
      </c>
      <c r="AB34" s="44">
        <v>2</v>
      </c>
      <c r="AC34" s="16">
        <f t="shared" si="20"/>
        <v>0.4175365344467641</v>
      </c>
      <c r="AD34" s="44">
        <v>0</v>
      </c>
      <c r="AE34" s="16">
        <f t="shared" si="15"/>
        <v>0</v>
      </c>
      <c r="AF34" s="44">
        <v>8</v>
      </c>
      <c r="AG34" s="16">
        <f t="shared" si="16"/>
        <v>1.6701461377870563</v>
      </c>
      <c r="AH34" s="44">
        <v>27</v>
      </c>
      <c r="AI34" s="16">
        <f t="shared" si="17"/>
        <v>5.6367432150313155</v>
      </c>
      <c r="AJ34" s="44">
        <v>6</v>
      </c>
      <c r="AK34" s="16">
        <f t="shared" si="18"/>
        <v>1.2526096033402923</v>
      </c>
      <c r="AL34" s="37">
        <v>0</v>
      </c>
      <c r="AM34" s="16">
        <f t="shared" si="19"/>
        <v>0</v>
      </c>
      <c r="AN34" s="37">
        <v>16</v>
      </c>
      <c r="AO34" s="16">
        <f t="shared" si="1"/>
        <v>3.3402922755741127</v>
      </c>
      <c r="AP34" s="37">
        <v>35</v>
      </c>
      <c r="AQ34" s="16">
        <f t="shared" si="2"/>
        <v>7.306889352818372</v>
      </c>
      <c r="AR34" s="36">
        <v>79</v>
      </c>
      <c r="AS34" s="16">
        <f t="shared" si="3"/>
        <v>16.49269311064718</v>
      </c>
    </row>
    <row r="35" spans="1:45" s="6" customFormat="1" ht="18.75" thickBot="1">
      <c r="A35" s="5">
        <v>30</v>
      </c>
      <c r="B35" s="5"/>
      <c r="C35" s="33">
        <v>270</v>
      </c>
      <c r="D35" s="34">
        <v>289</v>
      </c>
      <c r="E35" s="19">
        <f t="shared" si="21"/>
        <v>559</v>
      </c>
      <c r="F35" s="33">
        <v>252</v>
      </c>
      <c r="G35" s="34">
        <v>257</v>
      </c>
      <c r="H35" s="20">
        <f t="shared" si="22"/>
        <v>509</v>
      </c>
      <c r="I35" s="16">
        <f t="shared" si="4"/>
        <v>91.05545617173524</v>
      </c>
      <c r="J35" s="38">
        <v>7</v>
      </c>
      <c r="K35" s="16">
        <f t="shared" si="5"/>
        <v>1.37524557956778</v>
      </c>
      <c r="L35" s="38">
        <v>13</v>
      </c>
      <c r="M35" s="16">
        <f t="shared" si="6"/>
        <v>2.5540275049115913</v>
      </c>
      <c r="N35" s="14">
        <f t="shared" si="7"/>
        <v>489</v>
      </c>
      <c r="O35" s="16">
        <f t="shared" si="8"/>
        <v>96.07072691552062</v>
      </c>
      <c r="P35" s="42">
        <v>4</v>
      </c>
      <c r="Q35" s="17">
        <f t="shared" si="9"/>
        <v>0.8179959100204499</v>
      </c>
      <c r="R35" s="44">
        <v>2</v>
      </c>
      <c r="S35" s="17">
        <f t="shared" si="10"/>
        <v>0.40899795501022496</v>
      </c>
      <c r="T35" s="44">
        <v>294</v>
      </c>
      <c r="U35" s="17">
        <f t="shared" si="11"/>
        <v>60.122699386503065</v>
      </c>
      <c r="V35" s="44">
        <v>19</v>
      </c>
      <c r="W35" s="16">
        <f t="shared" si="12"/>
        <v>3.885480572597137</v>
      </c>
      <c r="X35" s="44">
        <v>1</v>
      </c>
      <c r="Y35" s="16">
        <f t="shared" si="13"/>
        <v>0.20449897750511248</v>
      </c>
      <c r="Z35" s="44">
        <v>29</v>
      </c>
      <c r="AA35" s="16">
        <f t="shared" si="14"/>
        <v>5.930470347648262</v>
      </c>
      <c r="AB35" s="44">
        <v>1</v>
      </c>
      <c r="AC35" s="16">
        <f t="shared" si="20"/>
        <v>0.20449897750511248</v>
      </c>
      <c r="AD35" s="44">
        <v>0</v>
      </c>
      <c r="AE35" s="16">
        <f t="shared" si="15"/>
        <v>0</v>
      </c>
      <c r="AF35" s="44">
        <v>6</v>
      </c>
      <c r="AG35" s="16">
        <f t="shared" si="16"/>
        <v>1.2269938650306749</v>
      </c>
      <c r="AH35" s="44">
        <v>16</v>
      </c>
      <c r="AI35" s="16">
        <f t="shared" si="17"/>
        <v>3.2719836400817996</v>
      </c>
      <c r="AJ35" s="44">
        <v>5</v>
      </c>
      <c r="AK35" s="16">
        <f t="shared" si="18"/>
        <v>1.0224948875255624</v>
      </c>
      <c r="AL35" s="37">
        <v>1</v>
      </c>
      <c r="AM35" s="16">
        <f t="shared" si="19"/>
        <v>0.20449897750511248</v>
      </c>
      <c r="AN35" s="37">
        <v>6</v>
      </c>
      <c r="AO35" s="16">
        <f t="shared" si="1"/>
        <v>1.2269938650306749</v>
      </c>
      <c r="AP35" s="37">
        <v>32</v>
      </c>
      <c r="AQ35" s="16">
        <f t="shared" si="2"/>
        <v>6.543967280163599</v>
      </c>
      <c r="AR35" s="36">
        <v>73</v>
      </c>
      <c r="AS35" s="16">
        <f t="shared" si="3"/>
        <v>14.928425357873211</v>
      </c>
    </row>
    <row r="36" spans="1:45" s="6" customFormat="1" ht="18.75" thickBot="1">
      <c r="A36" s="5">
        <v>31</v>
      </c>
      <c r="B36" s="5"/>
      <c r="C36" s="33">
        <v>283</v>
      </c>
      <c r="D36" s="34">
        <v>293</v>
      </c>
      <c r="E36" s="19">
        <f t="shared" si="21"/>
        <v>576</v>
      </c>
      <c r="F36" s="33">
        <v>260</v>
      </c>
      <c r="G36" s="34">
        <v>255</v>
      </c>
      <c r="H36" s="20">
        <f t="shared" si="22"/>
        <v>515</v>
      </c>
      <c r="I36" s="16">
        <f t="shared" si="4"/>
        <v>89.40972222222223</v>
      </c>
      <c r="J36" s="38">
        <v>8</v>
      </c>
      <c r="K36" s="16">
        <f t="shared" si="5"/>
        <v>1.5533980582524272</v>
      </c>
      <c r="L36" s="38">
        <v>16</v>
      </c>
      <c r="M36" s="16">
        <f t="shared" si="6"/>
        <v>3.1067961165048543</v>
      </c>
      <c r="N36" s="14">
        <f t="shared" si="7"/>
        <v>491</v>
      </c>
      <c r="O36" s="16">
        <f t="shared" si="8"/>
        <v>95.33980582524272</v>
      </c>
      <c r="P36" s="42">
        <v>4</v>
      </c>
      <c r="Q36" s="17">
        <f t="shared" si="9"/>
        <v>0.814663951120163</v>
      </c>
      <c r="R36" s="44">
        <v>1</v>
      </c>
      <c r="S36" s="17">
        <f t="shared" si="10"/>
        <v>0.20366598778004075</v>
      </c>
      <c r="T36" s="44">
        <v>232</v>
      </c>
      <c r="U36" s="17">
        <f t="shared" si="11"/>
        <v>47.25050916496945</v>
      </c>
      <c r="V36" s="44">
        <v>10</v>
      </c>
      <c r="W36" s="16">
        <f t="shared" si="12"/>
        <v>2.0366598778004072</v>
      </c>
      <c r="X36" s="44">
        <v>1</v>
      </c>
      <c r="Y36" s="16">
        <f t="shared" si="13"/>
        <v>0.20366598778004075</v>
      </c>
      <c r="Z36" s="44">
        <v>62</v>
      </c>
      <c r="AA36" s="16">
        <f t="shared" si="14"/>
        <v>12.627291242362526</v>
      </c>
      <c r="AB36" s="44">
        <v>3</v>
      </c>
      <c r="AC36" s="16">
        <f t="shared" si="20"/>
        <v>0.6109979633401222</v>
      </c>
      <c r="AD36" s="44">
        <v>0</v>
      </c>
      <c r="AE36" s="16">
        <f t="shared" si="15"/>
        <v>0</v>
      </c>
      <c r="AF36" s="44">
        <v>8</v>
      </c>
      <c r="AG36" s="16">
        <f t="shared" si="16"/>
        <v>1.629327902240326</v>
      </c>
      <c r="AH36" s="44">
        <v>22</v>
      </c>
      <c r="AI36" s="16">
        <f t="shared" si="17"/>
        <v>4.480651731160896</v>
      </c>
      <c r="AJ36" s="44">
        <v>12</v>
      </c>
      <c r="AK36" s="16">
        <f t="shared" si="18"/>
        <v>2.443991853360489</v>
      </c>
      <c r="AL36" s="37">
        <v>2</v>
      </c>
      <c r="AM36" s="16">
        <f t="shared" si="19"/>
        <v>0.4073319755600815</v>
      </c>
      <c r="AN36" s="37">
        <v>28</v>
      </c>
      <c r="AO36" s="16">
        <f t="shared" si="1"/>
        <v>5.7026476578411405</v>
      </c>
      <c r="AP36" s="37">
        <v>29</v>
      </c>
      <c r="AQ36" s="16">
        <f t="shared" si="2"/>
        <v>5.906313645621181</v>
      </c>
      <c r="AR36" s="36">
        <v>77</v>
      </c>
      <c r="AS36" s="16">
        <f t="shared" si="3"/>
        <v>15.682281059063136</v>
      </c>
    </row>
    <row r="37" spans="1:45" s="6" customFormat="1" ht="18.75" thickBot="1">
      <c r="A37" s="5">
        <v>32</v>
      </c>
      <c r="B37" s="5"/>
      <c r="C37" s="33">
        <v>256</v>
      </c>
      <c r="D37" s="34">
        <v>317</v>
      </c>
      <c r="E37" s="19">
        <f t="shared" si="21"/>
        <v>573</v>
      </c>
      <c r="F37" s="33">
        <v>240</v>
      </c>
      <c r="G37" s="34">
        <v>275</v>
      </c>
      <c r="H37" s="20">
        <f t="shared" si="22"/>
        <v>515</v>
      </c>
      <c r="I37" s="16">
        <f t="shared" si="4"/>
        <v>89.87783595113439</v>
      </c>
      <c r="J37" s="38">
        <v>12</v>
      </c>
      <c r="K37" s="16">
        <f t="shared" si="5"/>
        <v>2.3300970873786406</v>
      </c>
      <c r="L37" s="38">
        <v>15</v>
      </c>
      <c r="M37" s="16">
        <f t="shared" si="6"/>
        <v>2.912621359223301</v>
      </c>
      <c r="N37" s="14">
        <f t="shared" si="7"/>
        <v>488</v>
      </c>
      <c r="O37" s="16">
        <f t="shared" si="8"/>
        <v>94.75728155339806</v>
      </c>
      <c r="P37" s="42">
        <v>3</v>
      </c>
      <c r="Q37" s="17">
        <f t="shared" si="9"/>
        <v>0.6147540983606558</v>
      </c>
      <c r="R37" s="44">
        <v>1</v>
      </c>
      <c r="S37" s="17">
        <f t="shared" si="10"/>
        <v>0.20491803278688525</v>
      </c>
      <c r="T37" s="44">
        <v>203</v>
      </c>
      <c r="U37" s="17">
        <f t="shared" si="11"/>
        <v>41.59836065573771</v>
      </c>
      <c r="V37" s="44">
        <v>25</v>
      </c>
      <c r="W37" s="16">
        <f t="shared" si="12"/>
        <v>5.122950819672131</v>
      </c>
      <c r="X37" s="44">
        <v>0</v>
      </c>
      <c r="Y37" s="16">
        <f t="shared" si="13"/>
        <v>0</v>
      </c>
      <c r="Z37" s="44">
        <v>50</v>
      </c>
      <c r="AA37" s="16">
        <f t="shared" si="14"/>
        <v>10.245901639344263</v>
      </c>
      <c r="AB37" s="44">
        <v>4</v>
      </c>
      <c r="AC37" s="16">
        <f t="shared" si="20"/>
        <v>0.819672131147541</v>
      </c>
      <c r="AD37" s="44">
        <v>1</v>
      </c>
      <c r="AE37" s="16">
        <f t="shared" si="15"/>
        <v>0.20491803278688525</v>
      </c>
      <c r="AF37" s="44">
        <v>4</v>
      </c>
      <c r="AG37" s="16">
        <f t="shared" si="16"/>
        <v>0.819672131147541</v>
      </c>
      <c r="AH37" s="44">
        <v>32</v>
      </c>
      <c r="AI37" s="16">
        <f t="shared" si="17"/>
        <v>6.557377049180328</v>
      </c>
      <c r="AJ37" s="44">
        <v>19</v>
      </c>
      <c r="AK37" s="16">
        <f t="shared" si="18"/>
        <v>3.8934426229508197</v>
      </c>
      <c r="AL37" s="37">
        <v>1</v>
      </c>
      <c r="AM37" s="16">
        <f t="shared" si="19"/>
        <v>0.20491803278688525</v>
      </c>
      <c r="AN37" s="37">
        <v>21</v>
      </c>
      <c r="AO37" s="16">
        <f t="shared" si="1"/>
        <v>4.30327868852459</v>
      </c>
      <c r="AP37" s="37">
        <v>53</v>
      </c>
      <c r="AQ37" s="16">
        <f t="shared" si="2"/>
        <v>10.860655737704919</v>
      </c>
      <c r="AR37" s="36">
        <v>71</v>
      </c>
      <c r="AS37" s="16">
        <f t="shared" si="3"/>
        <v>14.549180327868852</v>
      </c>
    </row>
    <row r="38" spans="1:45" s="6" customFormat="1" ht="18.75" thickBot="1">
      <c r="A38" s="5">
        <v>33</v>
      </c>
      <c r="B38" s="5"/>
      <c r="C38" s="33">
        <v>278</v>
      </c>
      <c r="D38" s="34">
        <v>302</v>
      </c>
      <c r="E38" s="19">
        <f t="shared" si="21"/>
        <v>580</v>
      </c>
      <c r="F38" s="33">
        <v>254</v>
      </c>
      <c r="G38" s="34">
        <v>263</v>
      </c>
      <c r="H38" s="20">
        <f t="shared" si="22"/>
        <v>517</v>
      </c>
      <c r="I38" s="16">
        <f t="shared" si="4"/>
        <v>89.13793103448276</v>
      </c>
      <c r="J38" s="38">
        <v>9</v>
      </c>
      <c r="K38" s="16">
        <f t="shared" si="5"/>
        <v>1.7408123791102514</v>
      </c>
      <c r="L38" s="38">
        <v>16</v>
      </c>
      <c r="M38" s="16">
        <f t="shared" si="6"/>
        <v>3.094777562862669</v>
      </c>
      <c r="N38" s="14">
        <f t="shared" si="7"/>
        <v>492</v>
      </c>
      <c r="O38" s="16">
        <f t="shared" si="8"/>
        <v>95.16441005802707</v>
      </c>
      <c r="P38" s="42">
        <v>9</v>
      </c>
      <c r="Q38" s="17">
        <f t="shared" si="9"/>
        <v>1.829268292682927</v>
      </c>
      <c r="R38" s="44">
        <v>1</v>
      </c>
      <c r="S38" s="17">
        <f t="shared" si="10"/>
        <v>0.2032520325203252</v>
      </c>
      <c r="T38" s="44">
        <v>251</v>
      </c>
      <c r="U38" s="17">
        <f t="shared" si="11"/>
        <v>51.016260162601625</v>
      </c>
      <c r="V38" s="44">
        <v>27</v>
      </c>
      <c r="W38" s="16">
        <f t="shared" si="12"/>
        <v>5.487804878048781</v>
      </c>
      <c r="X38" s="44">
        <v>2</v>
      </c>
      <c r="Y38" s="16">
        <f t="shared" si="13"/>
        <v>0.4065040650406504</v>
      </c>
      <c r="Z38" s="44">
        <v>48</v>
      </c>
      <c r="AA38" s="16">
        <f t="shared" si="14"/>
        <v>9.75609756097561</v>
      </c>
      <c r="AB38" s="44">
        <v>2</v>
      </c>
      <c r="AC38" s="16">
        <f t="shared" si="20"/>
        <v>0.4065040650406504</v>
      </c>
      <c r="AD38" s="44">
        <v>1</v>
      </c>
      <c r="AE38" s="16">
        <f t="shared" si="15"/>
        <v>0.2032520325203252</v>
      </c>
      <c r="AF38" s="44">
        <v>7</v>
      </c>
      <c r="AG38" s="16">
        <f t="shared" si="16"/>
        <v>1.4227642276422765</v>
      </c>
      <c r="AH38" s="44">
        <v>21</v>
      </c>
      <c r="AI38" s="16">
        <f t="shared" si="17"/>
        <v>4.2682926829268295</v>
      </c>
      <c r="AJ38" s="44">
        <v>6</v>
      </c>
      <c r="AK38" s="16">
        <f t="shared" si="18"/>
        <v>1.2195121951219512</v>
      </c>
      <c r="AL38" s="37">
        <v>0</v>
      </c>
      <c r="AM38" s="16">
        <f t="shared" si="19"/>
        <v>0</v>
      </c>
      <c r="AN38" s="37">
        <v>14</v>
      </c>
      <c r="AO38" s="16">
        <f t="shared" si="1"/>
        <v>2.845528455284553</v>
      </c>
      <c r="AP38" s="37">
        <v>46</v>
      </c>
      <c r="AQ38" s="16">
        <f t="shared" si="2"/>
        <v>9.34959349593496</v>
      </c>
      <c r="AR38" s="36">
        <v>57</v>
      </c>
      <c r="AS38" s="16">
        <f t="shared" si="3"/>
        <v>11.585365853658537</v>
      </c>
    </row>
    <row r="39" spans="1:45" s="6" customFormat="1" ht="18.75" thickBot="1">
      <c r="A39" s="5">
        <v>34</v>
      </c>
      <c r="B39" s="5"/>
      <c r="C39" s="33">
        <v>276</v>
      </c>
      <c r="D39" s="34">
        <v>303</v>
      </c>
      <c r="E39" s="19">
        <f t="shared" si="21"/>
        <v>579</v>
      </c>
      <c r="F39" s="33">
        <v>255</v>
      </c>
      <c r="G39" s="34">
        <v>272</v>
      </c>
      <c r="H39" s="20">
        <f t="shared" si="22"/>
        <v>527</v>
      </c>
      <c r="I39" s="16">
        <f t="shared" si="4"/>
        <v>91.01899827288429</v>
      </c>
      <c r="J39" s="38">
        <v>8</v>
      </c>
      <c r="K39" s="16">
        <f t="shared" si="5"/>
        <v>1.5180265654648957</v>
      </c>
      <c r="L39" s="38">
        <v>17</v>
      </c>
      <c r="M39" s="16">
        <f t="shared" si="6"/>
        <v>3.225806451612903</v>
      </c>
      <c r="N39" s="14">
        <f t="shared" si="7"/>
        <v>502</v>
      </c>
      <c r="O39" s="16">
        <f t="shared" si="8"/>
        <v>95.2561669829222</v>
      </c>
      <c r="P39" s="42">
        <v>2</v>
      </c>
      <c r="Q39" s="17">
        <f t="shared" si="9"/>
        <v>0.398406374501992</v>
      </c>
      <c r="R39" s="44">
        <v>3</v>
      </c>
      <c r="S39" s="17">
        <f t="shared" si="10"/>
        <v>0.5976095617529881</v>
      </c>
      <c r="T39" s="44">
        <v>264</v>
      </c>
      <c r="U39" s="17">
        <f t="shared" si="11"/>
        <v>52.58964143426295</v>
      </c>
      <c r="V39" s="44">
        <v>10</v>
      </c>
      <c r="W39" s="16">
        <f t="shared" si="12"/>
        <v>1.9920318725099602</v>
      </c>
      <c r="X39" s="44">
        <v>0</v>
      </c>
      <c r="Y39" s="16">
        <f t="shared" si="13"/>
        <v>0</v>
      </c>
      <c r="Z39" s="44">
        <v>39</v>
      </c>
      <c r="AA39" s="16">
        <f t="shared" si="14"/>
        <v>7.768924302788845</v>
      </c>
      <c r="AB39" s="44">
        <v>1</v>
      </c>
      <c r="AC39" s="16">
        <f t="shared" si="20"/>
        <v>0.199203187250996</v>
      </c>
      <c r="AD39" s="44">
        <v>0</v>
      </c>
      <c r="AE39" s="16">
        <f t="shared" si="15"/>
        <v>0</v>
      </c>
      <c r="AF39" s="44">
        <v>5</v>
      </c>
      <c r="AG39" s="16">
        <f t="shared" si="16"/>
        <v>0.9960159362549801</v>
      </c>
      <c r="AH39" s="44">
        <v>9</v>
      </c>
      <c r="AI39" s="16">
        <f t="shared" si="17"/>
        <v>1.792828685258964</v>
      </c>
      <c r="AJ39" s="44">
        <v>6</v>
      </c>
      <c r="AK39" s="16">
        <f t="shared" si="18"/>
        <v>1.1952191235059761</v>
      </c>
      <c r="AL39" s="37">
        <v>0</v>
      </c>
      <c r="AM39" s="16">
        <f t="shared" si="19"/>
        <v>0</v>
      </c>
      <c r="AN39" s="37">
        <v>13</v>
      </c>
      <c r="AO39" s="16">
        <f t="shared" si="1"/>
        <v>2.589641434262948</v>
      </c>
      <c r="AP39" s="37">
        <v>30</v>
      </c>
      <c r="AQ39" s="16">
        <f t="shared" si="2"/>
        <v>5.9760956175298805</v>
      </c>
      <c r="AR39" s="36">
        <v>120</v>
      </c>
      <c r="AS39" s="16">
        <f t="shared" si="3"/>
        <v>23.904382470119522</v>
      </c>
    </row>
    <row r="40" spans="1:45" s="6" customFormat="1" ht="18.75" thickBot="1">
      <c r="A40" s="5">
        <v>35</v>
      </c>
      <c r="B40" s="5"/>
      <c r="C40" s="33">
        <v>238</v>
      </c>
      <c r="D40" s="34">
        <v>263</v>
      </c>
      <c r="E40" s="19">
        <f t="shared" si="21"/>
        <v>501</v>
      </c>
      <c r="F40" s="33">
        <v>219</v>
      </c>
      <c r="G40" s="34">
        <v>232</v>
      </c>
      <c r="H40" s="20">
        <f t="shared" si="22"/>
        <v>451</v>
      </c>
      <c r="I40" s="16">
        <f aca="true" t="shared" si="23" ref="I40:I47">H40*100/E40</f>
        <v>90.01996007984032</v>
      </c>
      <c r="J40" s="38">
        <v>4</v>
      </c>
      <c r="K40" s="16">
        <f t="shared" si="5"/>
        <v>0.8869179600886918</v>
      </c>
      <c r="L40" s="38">
        <v>14</v>
      </c>
      <c r="M40" s="16">
        <f t="shared" si="6"/>
        <v>3.104212860310421</v>
      </c>
      <c r="N40" s="14">
        <f t="shared" si="7"/>
        <v>433</v>
      </c>
      <c r="O40" s="16">
        <f t="shared" si="8"/>
        <v>96.0088691796009</v>
      </c>
      <c r="P40" s="42">
        <v>5</v>
      </c>
      <c r="Q40" s="17">
        <f t="shared" si="9"/>
        <v>1.1547344110854503</v>
      </c>
      <c r="R40" s="44">
        <v>1</v>
      </c>
      <c r="S40" s="17">
        <f t="shared" si="10"/>
        <v>0.23094688221709006</v>
      </c>
      <c r="T40" s="44">
        <v>214</v>
      </c>
      <c r="U40" s="17">
        <f t="shared" si="11"/>
        <v>49.42263279445727</v>
      </c>
      <c r="V40" s="44">
        <v>21</v>
      </c>
      <c r="W40" s="16">
        <f t="shared" si="12"/>
        <v>4.849884526558891</v>
      </c>
      <c r="X40" s="44">
        <v>2</v>
      </c>
      <c r="Y40" s="16">
        <f t="shared" si="13"/>
        <v>0.4618937644341801</v>
      </c>
      <c r="Z40" s="44">
        <v>44</v>
      </c>
      <c r="AA40" s="16">
        <f t="shared" si="14"/>
        <v>10.161662817551964</v>
      </c>
      <c r="AB40" s="44">
        <v>3</v>
      </c>
      <c r="AC40" s="16">
        <f t="shared" si="20"/>
        <v>0.6928406466512702</v>
      </c>
      <c r="AD40" s="44">
        <v>0</v>
      </c>
      <c r="AE40" s="16">
        <f t="shared" si="15"/>
        <v>0</v>
      </c>
      <c r="AF40" s="44">
        <v>6</v>
      </c>
      <c r="AG40" s="16">
        <f t="shared" si="16"/>
        <v>1.3856812933025404</v>
      </c>
      <c r="AH40" s="44">
        <v>17</v>
      </c>
      <c r="AI40" s="16">
        <f t="shared" si="17"/>
        <v>3.9260969976905313</v>
      </c>
      <c r="AJ40" s="44">
        <v>3</v>
      </c>
      <c r="AK40" s="16">
        <f t="shared" si="18"/>
        <v>0.6928406466512702</v>
      </c>
      <c r="AL40" s="37">
        <v>0</v>
      </c>
      <c r="AM40" s="16">
        <f t="shared" si="19"/>
        <v>0</v>
      </c>
      <c r="AN40" s="37">
        <v>25</v>
      </c>
      <c r="AO40" s="16">
        <f t="shared" si="1"/>
        <v>5.773672055427252</v>
      </c>
      <c r="AP40" s="37">
        <v>42</v>
      </c>
      <c r="AQ40" s="16">
        <f t="shared" si="2"/>
        <v>9.699769053117782</v>
      </c>
      <c r="AR40" s="36">
        <v>50</v>
      </c>
      <c r="AS40" s="16">
        <f t="shared" si="3"/>
        <v>11.547344110854503</v>
      </c>
    </row>
    <row r="41" spans="1:45" s="6" customFormat="1" ht="18.75" thickBot="1">
      <c r="A41" s="5">
        <v>36</v>
      </c>
      <c r="B41" s="5"/>
      <c r="C41" s="33">
        <v>288</v>
      </c>
      <c r="D41" s="34">
        <v>299</v>
      </c>
      <c r="E41" s="19">
        <f aca="true" t="shared" si="24" ref="E41:E46">SUM(C41,D41)</f>
        <v>587</v>
      </c>
      <c r="F41" s="33">
        <v>261</v>
      </c>
      <c r="G41" s="34">
        <v>270</v>
      </c>
      <c r="H41" s="20">
        <f aca="true" t="shared" si="25" ref="H41:H46">SUM(F41,G41)</f>
        <v>531</v>
      </c>
      <c r="I41" s="16">
        <f t="shared" si="23"/>
        <v>90.45996592844975</v>
      </c>
      <c r="J41" s="38">
        <v>14</v>
      </c>
      <c r="K41" s="16">
        <f aca="true" t="shared" si="26" ref="K41:K46">J41*100/H41</f>
        <v>2.6365348399246704</v>
      </c>
      <c r="L41" s="38">
        <v>10</v>
      </c>
      <c r="M41" s="16">
        <f aca="true" t="shared" si="27" ref="M41:M47">L41*100/H41</f>
        <v>1.8832391713747645</v>
      </c>
      <c r="N41" s="14">
        <f aca="true" t="shared" si="28" ref="N41:N47">H41-J41-L41</f>
        <v>507</v>
      </c>
      <c r="O41" s="16">
        <f aca="true" t="shared" si="29" ref="O41:O47">N41*100/H41</f>
        <v>95.48022598870057</v>
      </c>
      <c r="P41" s="42">
        <v>5</v>
      </c>
      <c r="Q41" s="17">
        <f aca="true" t="shared" si="30" ref="Q41:Q47">P41*100/N41</f>
        <v>0.9861932938856016</v>
      </c>
      <c r="R41" s="44">
        <v>1</v>
      </c>
      <c r="S41" s="17">
        <f aca="true" t="shared" si="31" ref="S41:S47">R41*100/N41</f>
        <v>0.19723865877712032</v>
      </c>
      <c r="T41" s="44">
        <v>191</v>
      </c>
      <c r="U41" s="17">
        <f aca="true" t="shared" si="32" ref="U41:U47">T41*100/N41</f>
        <v>37.67258382642998</v>
      </c>
      <c r="V41" s="44">
        <v>22</v>
      </c>
      <c r="W41" s="16">
        <f aca="true" t="shared" si="33" ref="W41:W47">V41*100/N41</f>
        <v>4.339250493096647</v>
      </c>
      <c r="X41" s="44">
        <v>0</v>
      </c>
      <c r="Y41" s="16">
        <f aca="true" t="shared" si="34" ref="Y41:Y47">X41*100/N41</f>
        <v>0</v>
      </c>
      <c r="Z41" s="44">
        <v>58</v>
      </c>
      <c r="AA41" s="16">
        <f aca="true" t="shared" si="35" ref="AA41:AA47">Z41*100/N41</f>
        <v>11.439842209072978</v>
      </c>
      <c r="AB41" s="44">
        <v>1</v>
      </c>
      <c r="AC41" s="16">
        <f aca="true" t="shared" si="36" ref="AC41:AC47">AB41*100/N41</f>
        <v>0.19723865877712032</v>
      </c>
      <c r="AD41" s="44">
        <v>0</v>
      </c>
      <c r="AE41" s="16">
        <f aca="true" t="shared" si="37" ref="AE41:AE47">AD41*100/N41</f>
        <v>0</v>
      </c>
      <c r="AF41" s="44">
        <v>23</v>
      </c>
      <c r="AG41" s="16">
        <f aca="true" t="shared" si="38" ref="AG41:AG47">AF41*100/N41</f>
        <v>4.536489151873767</v>
      </c>
      <c r="AH41" s="44">
        <v>38</v>
      </c>
      <c r="AI41" s="16">
        <f aca="true" t="shared" si="39" ref="AI41:AI47">AH41*100/N41</f>
        <v>7.495069033530572</v>
      </c>
      <c r="AJ41" s="44">
        <v>8</v>
      </c>
      <c r="AK41" s="16">
        <f aca="true" t="shared" si="40" ref="AK41:AK47">AJ41*100/N41</f>
        <v>1.5779092702169626</v>
      </c>
      <c r="AL41" s="37">
        <v>1</v>
      </c>
      <c r="AM41" s="16">
        <f aca="true" t="shared" si="41" ref="AM41:AM47">AL41*100/N41</f>
        <v>0.19723865877712032</v>
      </c>
      <c r="AN41" s="37">
        <v>29</v>
      </c>
      <c r="AO41" s="16">
        <f t="shared" si="1"/>
        <v>5.719921104536489</v>
      </c>
      <c r="AP41" s="37">
        <v>61</v>
      </c>
      <c r="AQ41" s="16">
        <f t="shared" si="2"/>
        <v>12.03155818540434</v>
      </c>
      <c r="AR41" s="36">
        <v>69</v>
      </c>
      <c r="AS41" s="16">
        <f t="shared" si="3"/>
        <v>13.609467455621301</v>
      </c>
    </row>
    <row r="42" spans="1:45" s="6" customFormat="1" ht="18.75" thickBot="1">
      <c r="A42" s="5">
        <v>37</v>
      </c>
      <c r="B42" s="5"/>
      <c r="C42" s="33">
        <v>263</v>
      </c>
      <c r="D42" s="34">
        <v>278</v>
      </c>
      <c r="E42" s="19">
        <f t="shared" si="24"/>
        <v>541</v>
      </c>
      <c r="F42" s="33">
        <v>235</v>
      </c>
      <c r="G42" s="34">
        <v>242</v>
      </c>
      <c r="H42" s="20">
        <f t="shared" si="25"/>
        <v>477</v>
      </c>
      <c r="I42" s="16">
        <f t="shared" si="23"/>
        <v>88.17005545286507</v>
      </c>
      <c r="J42" s="38">
        <v>10</v>
      </c>
      <c r="K42" s="16">
        <f t="shared" si="26"/>
        <v>2.0964360587002098</v>
      </c>
      <c r="L42" s="38">
        <v>10</v>
      </c>
      <c r="M42" s="16">
        <f t="shared" si="27"/>
        <v>2.0964360587002098</v>
      </c>
      <c r="N42" s="14">
        <f t="shared" si="28"/>
        <v>457</v>
      </c>
      <c r="O42" s="16">
        <f t="shared" si="29"/>
        <v>95.80712788259959</v>
      </c>
      <c r="P42" s="42">
        <v>1</v>
      </c>
      <c r="Q42" s="17">
        <f t="shared" si="30"/>
        <v>0.2188183807439825</v>
      </c>
      <c r="R42" s="44">
        <v>0</v>
      </c>
      <c r="S42" s="17">
        <f t="shared" si="31"/>
        <v>0</v>
      </c>
      <c r="T42" s="44">
        <v>250</v>
      </c>
      <c r="U42" s="17">
        <f t="shared" si="32"/>
        <v>54.70459518599562</v>
      </c>
      <c r="V42" s="44">
        <v>14</v>
      </c>
      <c r="W42" s="16">
        <f t="shared" si="33"/>
        <v>3.063457330415755</v>
      </c>
      <c r="X42" s="44">
        <v>2</v>
      </c>
      <c r="Y42" s="16">
        <f t="shared" si="34"/>
        <v>0.437636761487965</v>
      </c>
      <c r="Z42" s="44">
        <v>56</v>
      </c>
      <c r="AA42" s="16">
        <f t="shared" si="35"/>
        <v>12.25382932166302</v>
      </c>
      <c r="AB42" s="44">
        <v>0</v>
      </c>
      <c r="AC42" s="16">
        <f t="shared" si="36"/>
        <v>0</v>
      </c>
      <c r="AD42" s="44">
        <v>0</v>
      </c>
      <c r="AE42" s="16">
        <f t="shared" si="37"/>
        <v>0</v>
      </c>
      <c r="AF42" s="44">
        <v>14</v>
      </c>
      <c r="AG42" s="16">
        <f t="shared" si="38"/>
        <v>3.063457330415755</v>
      </c>
      <c r="AH42" s="44">
        <v>15</v>
      </c>
      <c r="AI42" s="16">
        <f t="shared" si="39"/>
        <v>3.2822757111597376</v>
      </c>
      <c r="AJ42" s="44">
        <v>6</v>
      </c>
      <c r="AK42" s="16">
        <f t="shared" si="40"/>
        <v>1.312910284463895</v>
      </c>
      <c r="AL42" s="37">
        <v>2</v>
      </c>
      <c r="AM42" s="16">
        <f t="shared" si="41"/>
        <v>0.437636761487965</v>
      </c>
      <c r="AN42" s="37">
        <v>11</v>
      </c>
      <c r="AO42" s="16">
        <f t="shared" si="1"/>
        <v>2.4070021881838075</v>
      </c>
      <c r="AP42" s="37">
        <v>31</v>
      </c>
      <c r="AQ42" s="16">
        <f t="shared" si="2"/>
        <v>6.783369803063457</v>
      </c>
      <c r="AR42" s="36">
        <v>55</v>
      </c>
      <c r="AS42" s="16">
        <f t="shared" si="3"/>
        <v>12.035010940919037</v>
      </c>
    </row>
    <row r="43" spans="1:45" s="6" customFormat="1" ht="18.75" thickBot="1">
      <c r="A43" s="5">
        <v>38</v>
      </c>
      <c r="B43" s="5"/>
      <c r="C43" s="33">
        <v>260</v>
      </c>
      <c r="D43" s="34">
        <v>281</v>
      </c>
      <c r="E43" s="19">
        <f t="shared" si="24"/>
        <v>541</v>
      </c>
      <c r="F43" s="33">
        <v>246</v>
      </c>
      <c r="G43" s="34">
        <v>247</v>
      </c>
      <c r="H43" s="20">
        <f t="shared" si="25"/>
        <v>493</v>
      </c>
      <c r="I43" s="16">
        <f t="shared" si="23"/>
        <v>91.1275415896488</v>
      </c>
      <c r="J43" s="38">
        <v>12</v>
      </c>
      <c r="K43" s="16">
        <f t="shared" si="26"/>
        <v>2.4340770791075053</v>
      </c>
      <c r="L43" s="38">
        <v>8</v>
      </c>
      <c r="M43" s="16">
        <f t="shared" si="27"/>
        <v>1.6227180527383367</v>
      </c>
      <c r="N43" s="14">
        <f t="shared" si="28"/>
        <v>473</v>
      </c>
      <c r="O43" s="16">
        <f t="shared" si="29"/>
        <v>95.94320486815415</v>
      </c>
      <c r="P43" s="42">
        <v>1</v>
      </c>
      <c r="Q43" s="17">
        <f t="shared" si="30"/>
        <v>0.21141649048625794</v>
      </c>
      <c r="R43" s="44">
        <v>1</v>
      </c>
      <c r="S43" s="17">
        <f t="shared" si="31"/>
        <v>0.21141649048625794</v>
      </c>
      <c r="T43" s="44">
        <v>263</v>
      </c>
      <c r="U43" s="17">
        <f t="shared" si="32"/>
        <v>55.602536997885835</v>
      </c>
      <c r="V43" s="44">
        <v>19</v>
      </c>
      <c r="W43" s="16">
        <f t="shared" si="33"/>
        <v>4.016913319238901</v>
      </c>
      <c r="X43" s="44">
        <v>4</v>
      </c>
      <c r="Y43" s="16">
        <f t="shared" si="34"/>
        <v>0.8456659619450317</v>
      </c>
      <c r="Z43" s="44">
        <v>31</v>
      </c>
      <c r="AA43" s="16">
        <f t="shared" si="35"/>
        <v>6.553911205073995</v>
      </c>
      <c r="AB43" s="44">
        <v>0</v>
      </c>
      <c r="AC43" s="16">
        <f t="shared" si="36"/>
        <v>0</v>
      </c>
      <c r="AD43" s="44">
        <v>1</v>
      </c>
      <c r="AE43" s="16">
        <f t="shared" si="37"/>
        <v>0.21141649048625794</v>
      </c>
      <c r="AF43" s="44">
        <v>11</v>
      </c>
      <c r="AG43" s="16">
        <f t="shared" si="38"/>
        <v>2.3255813953488373</v>
      </c>
      <c r="AH43" s="44">
        <v>11</v>
      </c>
      <c r="AI43" s="16">
        <f t="shared" si="39"/>
        <v>2.3255813953488373</v>
      </c>
      <c r="AJ43" s="44">
        <v>6</v>
      </c>
      <c r="AK43" s="16">
        <f t="shared" si="40"/>
        <v>1.2684989429175475</v>
      </c>
      <c r="AL43" s="37">
        <v>0</v>
      </c>
      <c r="AM43" s="16">
        <f t="shared" si="41"/>
        <v>0</v>
      </c>
      <c r="AN43" s="37">
        <v>11</v>
      </c>
      <c r="AO43" s="16">
        <f t="shared" si="1"/>
        <v>2.3255813953488373</v>
      </c>
      <c r="AP43" s="37">
        <v>36</v>
      </c>
      <c r="AQ43" s="16">
        <f t="shared" si="2"/>
        <v>7.6109936575052854</v>
      </c>
      <c r="AR43" s="36">
        <v>78</v>
      </c>
      <c r="AS43" s="16">
        <f t="shared" si="3"/>
        <v>16.49048625792812</v>
      </c>
    </row>
    <row r="44" spans="1:45" s="6" customFormat="1" ht="18.75" thickBot="1">
      <c r="A44" s="5">
        <v>39</v>
      </c>
      <c r="B44" s="5"/>
      <c r="C44" s="33">
        <v>270</v>
      </c>
      <c r="D44" s="34">
        <v>283</v>
      </c>
      <c r="E44" s="19">
        <f t="shared" si="24"/>
        <v>553</v>
      </c>
      <c r="F44" s="33">
        <v>254</v>
      </c>
      <c r="G44" s="34">
        <v>250</v>
      </c>
      <c r="H44" s="20">
        <f t="shared" si="25"/>
        <v>504</v>
      </c>
      <c r="I44" s="16">
        <f t="shared" si="23"/>
        <v>91.13924050632912</v>
      </c>
      <c r="J44" s="38">
        <v>13</v>
      </c>
      <c r="K44" s="16">
        <f t="shared" si="26"/>
        <v>2.5793650793650795</v>
      </c>
      <c r="L44" s="38">
        <v>4</v>
      </c>
      <c r="M44" s="16">
        <f t="shared" si="27"/>
        <v>0.7936507936507936</v>
      </c>
      <c r="N44" s="14">
        <f t="shared" si="28"/>
        <v>487</v>
      </c>
      <c r="O44" s="16">
        <f t="shared" si="29"/>
        <v>96.62698412698413</v>
      </c>
      <c r="P44" s="42">
        <v>7</v>
      </c>
      <c r="Q44" s="17">
        <f t="shared" si="30"/>
        <v>1.4373716632443532</v>
      </c>
      <c r="R44" s="44">
        <v>1</v>
      </c>
      <c r="S44" s="17">
        <f t="shared" si="31"/>
        <v>0.2053388090349076</v>
      </c>
      <c r="T44" s="44">
        <v>225</v>
      </c>
      <c r="U44" s="17">
        <f t="shared" si="32"/>
        <v>46.20123203285421</v>
      </c>
      <c r="V44" s="44">
        <v>9</v>
      </c>
      <c r="W44" s="16">
        <f t="shared" si="33"/>
        <v>1.8480492813141685</v>
      </c>
      <c r="X44" s="44">
        <v>1</v>
      </c>
      <c r="Y44" s="16">
        <f t="shared" si="34"/>
        <v>0.2053388090349076</v>
      </c>
      <c r="Z44" s="44">
        <v>90</v>
      </c>
      <c r="AA44" s="16">
        <f t="shared" si="35"/>
        <v>18.480492813141684</v>
      </c>
      <c r="AB44" s="44">
        <v>1</v>
      </c>
      <c r="AC44" s="16">
        <f t="shared" si="36"/>
        <v>0.2053388090349076</v>
      </c>
      <c r="AD44" s="44">
        <v>0</v>
      </c>
      <c r="AE44" s="16">
        <f t="shared" si="37"/>
        <v>0</v>
      </c>
      <c r="AF44" s="44">
        <v>9</v>
      </c>
      <c r="AG44" s="16">
        <f t="shared" si="38"/>
        <v>1.8480492813141685</v>
      </c>
      <c r="AH44" s="44">
        <v>13</v>
      </c>
      <c r="AI44" s="16">
        <f t="shared" si="39"/>
        <v>2.6694045174537986</v>
      </c>
      <c r="AJ44" s="44">
        <v>10</v>
      </c>
      <c r="AK44" s="16">
        <f t="shared" si="40"/>
        <v>2.0533880903490758</v>
      </c>
      <c r="AL44" s="37">
        <v>0</v>
      </c>
      <c r="AM44" s="16">
        <f t="shared" si="41"/>
        <v>0</v>
      </c>
      <c r="AN44" s="37">
        <v>9</v>
      </c>
      <c r="AO44" s="16">
        <f t="shared" si="1"/>
        <v>1.8480492813141685</v>
      </c>
      <c r="AP44" s="37">
        <v>57</v>
      </c>
      <c r="AQ44" s="16">
        <f t="shared" si="2"/>
        <v>11.704312114989733</v>
      </c>
      <c r="AR44" s="36">
        <v>55</v>
      </c>
      <c r="AS44" s="16">
        <f t="shared" si="3"/>
        <v>11.293634496919918</v>
      </c>
    </row>
    <row r="45" spans="1:45" s="6" customFormat="1" ht="18.75" thickBot="1">
      <c r="A45" s="5">
        <v>40</v>
      </c>
      <c r="B45" s="5"/>
      <c r="C45" s="33">
        <v>278</v>
      </c>
      <c r="D45" s="34">
        <v>283</v>
      </c>
      <c r="E45" s="19">
        <f t="shared" si="24"/>
        <v>561</v>
      </c>
      <c r="F45" s="33">
        <v>265</v>
      </c>
      <c r="G45" s="34">
        <v>258</v>
      </c>
      <c r="H45" s="20">
        <f t="shared" si="25"/>
        <v>523</v>
      </c>
      <c r="I45" s="16">
        <f t="shared" si="23"/>
        <v>93.22638146167557</v>
      </c>
      <c r="J45" s="38">
        <v>7</v>
      </c>
      <c r="K45" s="16">
        <f t="shared" si="26"/>
        <v>1.338432122370937</v>
      </c>
      <c r="L45" s="38">
        <v>16</v>
      </c>
      <c r="M45" s="16">
        <f t="shared" si="27"/>
        <v>3.0592734225621414</v>
      </c>
      <c r="N45" s="14">
        <f t="shared" si="28"/>
        <v>500</v>
      </c>
      <c r="O45" s="16">
        <f t="shared" si="29"/>
        <v>95.60229445506693</v>
      </c>
      <c r="P45" s="42">
        <v>10</v>
      </c>
      <c r="Q45" s="17">
        <f t="shared" si="30"/>
        <v>2</v>
      </c>
      <c r="R45" s="44">
        <v>2</v>
      </c>
      <c r="S45" s="17">
        <f t="shared" si="31"/>
        <v>0.4</v>
      </c>
      <c r="T45" s="44">
        <v>200</v>
      </c>
      <c r="U45" s="17">
        <f t="shared" si="32"/>
        <v>40</v>
      </c>
      <c r="V45" s="44">
        <v>19</v>
      </c>
      <c r="W45" s="16">
        <f t="shared" si="33"/>
        <v>3.8</v>
      </c>
      <c r="X45" s="44">
        <v>1</v>
      </c>
      <c r="Y45" s="16">
        <f t="shared" si="34"/>
        <v>0.2</v>
      </c>
      <c r="Z45" s="44">
        <v>89</v>
      </c>
      <c r="AA45" s="16">
        <f t="shared" si="35"/>
        <v>17.8</v>
      </c>
      <c r="AB45" s="44">
        <v>4</v>
      </c>
      <c r="AC45" s="16">
        <f t="shared" si="36"/>
        <v>0.8</v>
      </c>
      <c r="AD45" s="44">
        <v>0</v>
      </c>
      <c r="AE45" s="16">
        <f t="shared" si="37"/>
        <v>0</v>
      </c>
      <c r="AF45" s="44">
        <v>9</v>
      </c>
      <c r="AG45" s="16">
        <f t="shared" si="38"/>
        <v>1.8</v>
      </c>
      <c r="AH45" s="44">
        <v>15</v>
      </c>
      <c r="AI45" s="16">
        <f t="shared" si="39"/>
        <v>3</v>
      </c>
      <c r="AJ45" s="44">
        <v>8</v>
      </c>
      <c r="AK45" s="16">
        <f t="shared" si="40"/>
        <v>1.6</v>
      </c>
      <c r="AL45" s="37">
        <v>0</v>
      </c>
      <c r="AM45" s="16">
        <f t="shared" si="41"/>
        <v>0</v>
      </c>
      <c r="AN45" s="37">
        <v>12</v>
      </c>
      <c r="AO45" s="16">
        <f t="shared" si="1"/>
        <v>2.4</v>
      </c>
      <c r="AP45" s="37">
        <v>98</v>
      </c>
      <c r="AQ45" s="16">
        <f t="shared" si="2"/>
        <v>19.6</v>
      </c>
      <c r="AR45" s="36">
        <v>33</v>
      </c>
      <c r="AS45" s="16">
        <f t="shared" si="3"/>
        <v>6.6</v>
      </c>
    </row>
    <row r="46" spans="1:104" ht="18.75" thickBot="1">
      <c r="A46" s="5">
        <v>41</v>
      </c>
      <c r="B46" s="5"/>
      <c r="C46" s="35">
        <v>253</v>
      </c>
      <c r="D46" s="36">
        <v>259</v>
      </c>
      <c r="E46" s="19">
        <f t="shared" si="24"/>
        <v>512</v>
      </c>
      <c r="F46" s="35">
        <v>236</v>
      </c>
      <c r="G46" s="36">
        <v>237</v>
      </c>
      <c r="H46" s="20">
        <f t="shared" si="25"/>
        <v>473</v>
      </c>
      <c r="I46" s="16">
        <f t="shared" si="23"/>
        <v>92.3828125</v>
      </c>
      <c r="J46" s="39">
        <v>12</v>
      </c>
      <c r="K46" s="16">
        <f t="shared" si="26"/>
        <v>2.536997885835095</v>
      </c>
      <c r="L46" s="39">
        <v>9</v>
      </c>
      <c r="M46" s="16">
        <f t="shared" si="27"/>
        <v>1.9027484143763214</v>
      </c>
      <c r="N46" s="14">
        <f t="shared" si="28"/>
        <v>452</v>
      </c>
      <c r="O46" s="16">
        <f t="shared" si="29"/>
        <v>95.56025369978859</v>
      </c>
      <c r="P46" s="43">
        <v>2</v>
      </c>
      <c r="Q46" s="17">
        <f t="shared" si="30"/>
        <v>0.4424778761061947</v>
      </c>
      <c r="R46" s="44">
        <v>0</v>
      </c>
      <c r="S46" s="17">
        <f t="shared" si="31"/>
        <v>0</v>
      </c>
      <c r="T46" s="44">
        <v>179</v>
      </c>
      <c r="U46" s="17">
        <f t="shared" si="32"/>
        <v>39.60176991150443</v>
      </c>
      <c r="V46" s="44">
        <v>18</v>
      </c>
      <c r="W46" s="16">
        <f t="shared" si="33"/>
        <v>3.982300884955752</v>
      </c>
      <c r="X46" s="44">
        <v>1</v>
      </c>
      <c r="Y46" s="16">
        <f t="shared" si="34"/>
        <v>0.22123893805309736</v>
      </c>
      <c r="Z46" s="44">
        <v>74</v>
      </c>
      <c r="AA46" s="16">
        <f t="shared" si="35"/>
        <v>16.371681415929203</v>
      </c>
      <c r="AB46" s="44">
        <v>3</v>
      </c>
      <c r="AC46" s="16">
        <f t="shared" si="36"/>
        <v>0.6637168141592921</v>
      </c>
      <c r="AD46" s="44">
        <v>1</v>
      </c>
      <c r="AE46" s="16">
        <f t="shared" si="37"/>
        <v>0.22123893805309736</v>
      </c>
      <c r="AF46" s="44">
        <v>5</v>
      </c>
      <c r="AG46" s="16">
        <f t="shared" si="38"/>
        <v>1.1061946902654867</v>
      </c>
      <c r="AH46" s="44">
        <v>18</v>
      </c>
      <c r="AI46" s="16">
        <f t="shared" si="39"/>
        <v>3.982300884955752</v>
      </c>
      <c r="AJ46" s="44">
        <v>5</v>
      </c>
      <c r="AK46" s="16">
        <f t="shared" si="40"/>
        <v>1.1061946902654867</v>
      </c>
      <c r="AL46" s="37">
        <v>1</v>
      </c>
      <c r="AM46" s="16">
        <f t="shared" si="41"/>
        <v>0.22123893805309736</v>
      </c>
      <c r="AN46" s="37">
        <v>21</v>
      </c>
      <c r="AO46" s="16">
        <f t="shared" si="1"/>
        <v>4.646017699115045</v>
      </c>
      <c r="AP46" s="37">
        <v>81</v>
      </c>
      <c r="AQ46" s="16">
        <f t="shared" si="2"/>
        <v>17.920353982300885</v>
      </c>
      <c r="AR46" s="36">
        <v>43</v>
      </c>
      <c r="AS46" s="16">
        <f t="shared" si="3"/>
        <v>9.513274336283185</v>
      </c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</row>
    <row r="47" spans="1:104" ht="18.75" thickBot="1">
      <c r="A47" s="6"/>
      <c r="B47" s="11" t="s">
        <v>13</v>
      </c>
      <c r="C47" s="8">
        <f>SUM(C6:C46)</f>
        <v>10425</v>
      </c>
      <c r="D47" s="18">
        <f>SUM(D6:D46)</f>
        <v>11147</v>
      </c>
      <c r="E47" s="31">
        <f>SUM(D47,C47)</f>
        <v>21572</v>
      </c>
      <c r="F47" s="21">
        <f>SUM(F6:F46)</f>
        <v>9574</v>
      </c>
      <c r="G47" s="21">
        <f>SUM(G6:G46)</f>
        <v>9812</v>
      </c>
      <c r="H47" s="22">
        <f>SUM(H6:H46)</f>
        <v>19386</v>
      </c>
      <c r="I47" s="23">
        <f t="shared" si="23"/>
        <v>89.86649360281847</v>
      </c>
      <c r="J47" s="24">
        <f>SUM(J6:J46)</f>
        <v>470</v>
      </c>
      <c r="K47" s="23">
        <f>J47*100/H47</f>
        <v>2.424430001031672</v>
      </c>
      <c r="L47" s="24">
        <f>SUM(L6:L46)</f>
        <v>502</v>
      </c>
      <c r="M47" s="23">
        <f t="shared" si="27"/>
        <v>2.589497575569999</v>
      </c>
      <c r="N47" s="25">
        <f t="shared" si="28"/>
        <v>18414</v>
      </c>
      <c r="O47" s="23">
        <f t="shared" si="29"/>
        <v>94.98607242339833</v>
      </c>
      <c r="P47" s="26">
        <f>SUM(P6:P46)</f>
        <v>194</v>
      </c>
      <c r="Q47" s="27">
        <f t="shared" si="30"/>
        <v>1.0535462148365373</v>
      </c>
      <c r="R47" s="28">
        <f>SUM(R6:R46)</f>
        <v>71</v>
      </c>
      <c r="S47" s="27">
        <f t="shared" si="31"/>
        <v>0.3855761920278049</v>
      </c>
      <c r="T47" s="29">
        <f>SUM(T6:T46)</f>
        <v>8335</v>
      </c>
      <c r="U47" s="27">
        <f t="shared" si="32"/>
        <v>45.26447268382752</v>
      </c>
      <c r="V47" s="24">
        <f>SUM(V6:V46)</f>
        <v>666</v>
      </c>
      <c r="W47" s="23">
        <f t="shared" si="33"/>
        <v>3.616813294232649</v>
      </c>
      <c r="X47" s="24">
        <f>SUM(X6:X46)</f>
        <v>63</v>
      </c>
      <c r="Y47" s="23">
        <f t="shared" si="34"/>
        <v>0.3421309872922776</v>
      </c>
      <c r="Z47" s="28">
        <f>SUM(Z6:Z46)</f>
        <v>2144</v>
      </c>
      <c r="AA47" s="23">
        <f t="shared" si="35"/>
        <v>11.64331486912132</v>
      </c>
      <c r="AB47" s="30">
        <f>SUM(AB6:AB46)</f>
        <v>79</v>
      </c>
      <c r="AC47" s="23">
        <f t="shared" si="36"/>
        <v>0.42902139676333223</v>
      </c>
      <c r="AD47" s="28">
        <f>SUM(AD6:AD46)</f>
        <v>16</v>
      </c>
      <c r="AE47" s="23">
        <f t="shared" si="37"/>
        <v>0.08689040947105463</v>
      </c>
      <c r="AF47" s="29">
        <f>SUM(AF6:AF46)</f>
        <v>337</v>
      </c>
      <c r="AG47" s="23">
        <f t="shared" si="38"/>
        <v>1.8301292494840882</v>
      </c>
      <c r="AH47" s="29">
        <f>SUM(AH6:AH46)</f>
        <v>800</v>
      </c>
      <c r="AI47" s="23">
        <f t="shared" si="39"/>
        <v>4.344520473552731</v>
      </c>
      <c r="AJ47" s="45">
        <f>SUM(AJ6:AJ46)</f>
        <v>283</v>
      </c>
      <c r="AK47" s="23">
        <f t="shared" si="40"/>
        <v>1.5368741175192788</v>
      </c>
      <c r="AL47" s="29">
        <f>SUM(AL6:AL46)</f>
        <v>37</v>
      </c>
      <c r="AM47" s="23">
        <f t="shared" si="41"/>
        <v>0.20093407190181384</v>
      </c>
      <c r="AN47" s="29">
        <f>SUM(AN6:AN46)</f>
        <v>700</v>
      </c>
      <c r="AO47" s="23">
        <f t="shared" si="1"/>
        <v>3.80145541435864</v>
      </c>
      <c r="AP47" s="29">
        <f>SUM(AP6:AP46)</f>
        <v>2063</v>
      </c>
      <c r="AQ47" s="23">
        <f t="shared" si="2"/>
        <v>11.203432171174107</v>
      </c>
      <c r="AR47" s="29">
        <f>SUM(AR6:AR46)</f>
        <v>2626</v>
      </c>
      <c r="AS47" s="23">
        <f t="shared" si="3"/>
        <v>14.260888454436841</v>
      </c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</row>
    <row r="48" s="32" customFormat="1" ht="12.75"/>
    <row r="51" ht="18">
      <c r="B51" s="9" t="s">
        <v>8</v>
      </c>
    </row>
    <row r="53" ht="12.75">
      <c r="B53" t="s">
        <v>31</v>
      </c>
    </row>
  </sheetData>
  <mergeCells count="24">
    <mergeCell ref="J4:K4"/>
    <mergeCell ref="L4:M4"/>
    <mergeCell ref="P4:Q4"/>
    <mergeCell ref="AH4:AI4"/>
    <mergeCell ref="A2:AI2"/>
    <mergeCell ref="A3:AI3"/>
    <mergeCell ref="A4:A5"/>
    <mergeCell ref="R4:S4"/>
    <mergeCell ref="V4:W4"/>
    <mergeCell ref="Z4:AA4"/>
    <mergeCell ref="AD4:AE4"/>
    <mergeCell ref="F4:I4"/>
    <mergeCell ref="N4:O4"/>
    <mergeCell ref="AF4:AG4"/>
    <mergeCell ref="AN4:AO4"/>
    <mergeCell ref="AP4:AQ4"/>
    <mergeCell ref="AR4:AS4"/>
    <mergeCell ref="B4:B5"/>
    <mergeCell ref="C4:E4"/>
    <mergeCell ref="T4:U4"/>
    <mergeCell ref="X4:Y4"/>
    <mergeCell ref="AB4:AC4"/>
    <mergeCell ref="AJ4:AK4"/>
    <mergeCell ref="AL4:AM4"/>
  </mergeCells>
  <printOptions/>
  <pageMargins left="0.75" right="0.75" top="1" bottom="1" header="0.5" footer="0.5"/>
  <pageSetup fitToHeight="1" fitToWidth="1" horizontalDpi="600" verticalDpi="600" orientation="landscape" paperSize="8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chesi</dc:creator>
  <cp:keywords/>
  <dc:description/>
  <cp:lastModifiedBy>chesi</cp:lastModifiedBy>
  <cp:lastPrinted>2013-12-05T07:29:31Z</cp:lastPrinted>
  <dcterms:created xsi:type="dcterms:W3CDTF">2013-09-03T06:46:10Z</dcterms:created>
  <dcterms:modified xsi:type="dcterms:W3CDTF">2014-03-19T10:07:31Z</dcterms:modified>
  <cp:category/>
  <cp:version/>
  <cp:contentType/>
  <cp:contentStatus/>
</cp:coreProperties>
</file>