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Magistratura" sheetId="1" r:id="rId1"/>
    <sheet name="Proporzionale Deputati" sheetId="2" r:id="rId2"/>
    <sheet name="Elezione Deputati" sheetId="3" r:id="rId3"/>
    <sheet name="Licenziamenti" sheetId="4" r:id="rId4"/>
    <sheet name="Incarichi magistrati" sheetId="5" r:id="rId5"/>
    <sheet name="Ordinamento giudiziario" sheetId="6" r:id="rId6"/>
    <sheet name="Trattenute" sheetId="7" r:id="rId7"/>
    <sheet name="Rimborso spese" sheetId="8" r:id="rId8"/>
  </sheets>
  <definedNames>
    <definedName name="_xlnm.Print_Area" localSheetId="0">'Magistratura'!$A$1:$X$37</definedName>
  </definedNames>
  <calcPr fullCalcOnLoad="1"/>
</workbook>
</file>

<file path=xl/sharedStrings.xml><?xml version="1.0" encoding="utf-8"?>
<sst xmlns="http://schemas.openxmlformats.org/spreadsheetml/2006/main" count="280" uniqueCount="26">
  <si>
    <t>COMUNE DI SAN MINIATO</t>
  </si>
  <si>
    <t>Seggio</t>
  </si>
  <si>
    <t>LOCALITA'</t>
  </si>
  <si>
    <t>voti</t>
  </si>
  <si>
    <t>%</t>
  </si>
  <si>
    <t>Iscritti al voto</t>
  </si>
  <si>
    <t>M</t>
  </si>
  <si>
    <t>F</t>
  </si>
  <si>
    <t>Tot</t>
  </si>
  <si>
    <t>Totali</t>
  </si>
  <si>
    <t>Lista: SI</t>
  </si>
  <si>
    <t>Lista: NO</t>
  </si>
  <si>
    <t>Voti Nulli</t>
  </si>
  <si>
    <t>Contestate</t>
  </si>
  <si>
    <t>Voti Validi</t>
  </si>
  <si>
    <t xml:space="preserve">Votanti </t>
  </si>
  <si>
    <t>Bianche</t>
  </si>
  <si>
    <t>Nulle</t>
  </si>
  <si>
    <t>REFERENDUM: ELEZIONE CONSIGLIO SUPERIORE DELLA MAGISTRATURA  21/5/2000</t>
  </si>
  <si>
    <t>REFERENDUM: ABOLIZIONE QUOTA PROPORZIONALE CAMERA DEPUTATI  21/5/2000</t>
  </si>
  <si>
    <t>REFERENDUM : RIMBORSO SPESE  ELETTORALI E REFERENDARIE 21/5/2000</t>
  </si>
  <si>
    <t>REFERENDUM: ELEZIONE CAMERA DEPUTATI 21/5/2000</t>
  </si>
  <si>
    <t>REFERENDUM: LICENZIAMENTI  21/5/2000</t>
  </si>
  <si>
    <t>REFERENDUM: INCARICHI EXTRAGIUDIZIARI MAGISTATI  21/5/2000</t>
  </si>
  <si>
    <t>REFERENDUM: ORDINAMENTO GIUDIZIARIO  21/5/2000</t>
  </si>
  <si>
    <t>REFERENDUM: TRATTENUTE ASSOCIATIVE E SINDACALI  21/5/2000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</si>
</sst>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6"/>
      <name val="Arial"/>
      <family val="0"/>
    </font>
    <font>
      <b/>
      <sz val="14"/>
      <color indexed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workbookViewId="0" topLeftCell="A1">
      <selection activeCell="A24" sqref="A24:IV24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00390625" style="13" customWidth="1"/>
    <col min="16" max="16" width="8.00390625" style="21" customWidth="1"/>
    <col min="17" max="17" width="8.00390625" style="13" customWidth="1"/>
    <col min="18" max="18" width="8.00390625" style="21" customWidth="1"/>
    <col min="19" max="23" width="8.00390625" style="13" customWidth="1"/>
    <col min="24" max="16384" width="9.140625" style="13" customWidth="1"/>
  </cols>
  <sheetData>
    <row r="1" spans="1:23" ht="28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s="14" customFormat="1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customHeight="1" thickBot="1">
      <c r="A6" s="9">
        <v>1</v>
      </c>
      <c r="B6" s="9"/>
      <c r="C6" s="9">
        <v>377</v>
      </c>
      <c r="D6" s="15">
        <v>438</v>
      </c>
      <c r="E6" s="6">
        <f>C6+D6</f>
        <v>815</v>
      </c>
      <c r="F6" s="9">
        <v>148</v>
      </c>
      <c r="G6" s="9">
        <v>162</v>
      </c>
      <c r="H6" s="9">
        <f>F6+G6</f>
        <v>310</v>
      </c>
      <c r="I6" s="16">
        <f>H6*100/E6</f>
        <v>38.03680981595092</v>
      </c>
      <c r="J6" s="7">
        <v>57</v>
      </c>
      <c r="K6" s="16">
        <f>IF(H6=0,"0",J6*100/H6)</f>
        <v>18.387096774193548</v>
      </c>
      <c r="L6" s="7">
        <v>7</v>
      </c>
      <c r="M6" s="16">
        <f>IF(H6=0,"0",L6*100/H6)</f>
        <v>2.2580645161290325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246</v>
      </c>
      <c r="S6" s="16">
        <f>IF(R6=0,"0",R6*100/H6)</f>
        <v>79.35483870967742</v>
      </c>
      <c r="T6" s="8">
        <v>149</v>
      </c>
      <c r="U6" s="16">
        <f>IF(R6=0,"0",T6*100/R6)</f>
        <v>60.56910569105691</v>
      </c>
      <c r="V6" s="8">
        <v>97</v>
      </c>
      <c r="W6" s="16">
        <f>IF(R6=0,"0",V6*100/R6)</f>
        <v>39.43089430894309</v>
      </c>
    </row>
    <row r="7" spans="1:23" ht="15.75" thickBot="1">
      <c r="A7" s="9">
        <v>2</v>
      </c>
      <c r="B7" s="9"/>
      <c r="C7" s="9">
        <v>364</v>
      </c>
      <c r="D7" s="15">
        <v>438</v>
      </c>
      <c r="E7" s="6">
        <f aca="true" t="shared" si="0" ref="E7:E32">C7+D7</f>
        <v>802</v>
      </c>
      <c r="F7" s="9">
        <v>161</v>
      </c>
      <c r="G7" s="9">
        <v>169</v>
      </c>
      <c r="H7" s="9">
        <f aca="true" t="shared" si="1" ref="H7:H32">F7+G7</f>
        <v>330</v>
      </c>
      <c r="I7" s="16">
        <f aca="true" t="shared" si="2" ref="I7:I33">H7*100/E7</f>
        <v>41.14713216957606</v>
      </c>
      <c r="J7" s="9">
        <v>57</v>
      </c>
      <c r="K7" s="16">
        <f aca="true" t="shared" si="3" ref="K7:K33">IF(H7=0,"0",J7*100/H7)</f>
        <v>17.272727272727273</v>
      </c>
      <c r="L7" s="9">
        <v>10</v>
      </c>
      <c r="M7" s="16">
        <f aca="true" t="shared" si="4" ref="M7:M33">IF(H7=0,"0",L7*100/H7)</f>
        <v>3.0303030303030303</v>
      </c>
      <c r="N7" s="17">
        <v>0</v>
      </c>
      <c r="O7" s="16">
        <f aca="true" t="shared" si="5" ref="O7:O33">IF(H7=0,"0",N7*100/H7)</f>
        <v>0</v>
      </c>
      <c r="P7" s="18">
        <v>0</v>
      </c>
      <c r="Q7" s="16">
        <f aca="true" t="shared" si="6" ref="Q7:Q33">IF(H7=0,"0",P7*100/H7)</f>
        <v>0</v>
      </c>
      <c r="R7" s="19">
        <f aca="true" t="shared" si="7" ref="R7:R32">T7+V7</f>
        <v>263</v>
      </c>
      <c r="S7" s="16">
        <f aca="true" t="shared" si="8" ref="S7:S33">IF(R7=0,"0",R7*100/H7)</f>
        <v>79.6969696969697</v>
      </c>
      <c r="T7" s="8">
        <v>184</v>
      </c>
      <c r="U7" s="16">
        <f aca="true" t="shared" si="9" ref="U7:U33">IF(R7=0,"0",T7*100/R7)</f>
        <v>69.96197718631178</v>
      </c>
      <c r="V7" s="8">
        <v>79</v>
      </c>
      <c r="W7" s="16">
        <f aca="true" t="shared" si="10" ref="W7:W33">IF(R7=0,"0",V7*100/R7)</f>
        <v>30.03802281368821</v>
      </c>
    </row>
    <row r="8" spans="1:23" ht="15.75" thickBot="1">
      <c r="A8" s="9">
        <v>3</v>
      </c>
      <c r="B8" s="9"/>
      <c r="C8" s="9">
        <v>354</v>
      </c>
      <c r="D8" s="15">
        <v>524</v>
      </c>
      <c r="E8" s="6">
        <f t="shared" si="0"/>
        <v>878</v>
      </c>
      <c r="F8" s="9">
        <v>136</v>
      </c>
      <c r="G8" s="9">
        <v>156</v>
      </c>
      <c r="H8" s="9">
        <f t="shared" si="1"/>
        <v>292</v>
      </c>
      <c r="I8" s="16">
        <f t="shared" si="2"/>
        <v>33.25740318906606</v>
      </c>
      <c r="J8" s="9">
        <v>54</v>
      </c>
      <c r="K8" s="16">
        <f t="shared" si="3"/>
        <v>18.493150684931507</v>
      </c>
      <c r="L8" s="9">
        <v>10</v>
      </c>
      <c r="M8" s="16">
        <f t="shared" si="4"/>
        <v>3.4246575342465753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t="shared" si="7"/>
        <v>228</v>
      </c>
      <c r="S8" s="16">
        <f t="shared" si="8"/>
        <v>78.08219178082192</v>
      </c>
      <c r="T8" s="8">
        <v>159</v>
      </c>
      <c r="U8" s="16">
        <f t="shared" si="9"/>
        <v>69.73684210526316</v>
      </c>
      <c r="V8" s="8">
        <v>69</v>
      </c>
      <c r="W8" s="16">
        <f t="shared" si="10"/>
        <v>30.263157894736842</v>
      </c>
    </row>
    <row r="9" spans="1:23" ht="15.75" thickBot="1">
      <c r="A9" s="9">
        <v>4</v>
      </c>
      <c r="B9" s="9"/>
      <c r="C9" s="9">
        <v>330</v>
      </c>
      <c r="D9" s="15">
        <v>324</v>
      </c>
      <c r="E9" s="6">
        <f t="shared" si="0"/>
        <v>654</v>
      </c>
      <c r="F9" s="9">
        <v>119</v>
      </c>
      <c r="G9" s="9">
        <v>112</v>
      </c>
      <c r="H9" s="9">
        <f t="shared" si="1"/>
        <v>231</v>
      </c>
      <c r="I9" s="16">
        <f t="shared" si="2"/>
        <v>35.321100917431195</v>
      </c>
      <c r="J9" s="9">
        <v>44</v>
      </c>
      <c r="K9" s="16">
        <f t="shared" si="3"/>
        <v>19.047619047619047</v>
      </c>
      <c r="L9" s="9">
        <v>11</v>
      </c>
      <c r="M9" s="16">
        <f t="shared" si="4"/>
        <v>4.761904761904762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7"/>
        <v>176</v>
      </c>
      <c r="S9" s="16">
        <f t="shared" si="8"/>
        <v>76.19047619047619</v>
      </c>
      <c r="T9" s="8">
        <v>111</v>
      </c>
      <c r="U9" s="16">
        <f t="shared" si="9"/>
        <v>63.06818181818182</v>
      </c>
      <c r="V9" s="8">
        <v>65</v>
      </c>
      <c r="W9" s="16">
        <f t="shared" si="10"/>
        <v>36.93181818181818</v>
      </c>
    </row>
    <row r="10" spans="1:23" ht="15.75" thickBot="1">
      <c r="A10" s="9">
        <v>5</v>
      </c>
      <c r="B10" s="9"/>
      <c r="C10" s="9">
        <v>4</v>
      </c>
      <c r="D10" s="15">
        <v>3</v>
      </c>
      <c r="E10" s="6">
        <f t="shared" si="0"/>
        <v>7</v>
      </c>
      <c r="F10" s="9">
        <v>4</v>
      </c>
      <c r="G10" s="9">
        <v>3</v>
      </c>
      <c r="H10" s="9">
        <f t="shared" si="1"/>
        <v>7</v>
      </c>
      <c r="I10" s="16">
        <f t="shared" si="2"/>
        <v>100</v>
      </c>
      <c r="J10" s="9">
        <v>0</v>
      </c>
      <c r="K10" s="16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7"/>
        <v>7</v>
      </c>
      <c r="S10" s="16">
        <f t="shared" si="8"/>
        <v>100</v>
      </c>
      <c r="T10" s="8">
        <v>3</v>
      </c>
      <c r="U10" s="16">
        <f t="shared" si="9"/>
        <v>42.857142857142854</v>
      </c>
      <c r="V10" s="8">
        <v>4</v>
      </c>
      <c r="W10" s="16">
        <f t="shared" si="10"/>
        <v>57.142857142857146</v>
      </c>
    </row>
    <row r="11" spans="1:23" ht="15.75" thickBot="1">
      <c r="A11" s="9">
        <v>6</v>
      </c>
      <c r="B11" s="9"/>
      <c r="C11" s="9">
        <v>432</v>
      </c>
      <c r="D11" s="15">
        <v>441</v>
      </c>
      <c r="E11" s="6">
        <f t="shared" si="0"/>
        <v>873</v>
      </c>
      <c r="F11" s="9">
        <v>194</v>
      </c>
      <c r="G11" s="9">
        <v>187</v>
      </c>
      <c r="H11" s="9">
        <f t="shared" si="1"/>
        <v>381</v>
      </c>
      <c r="I11" s="16">
        <f t="shared" si="2"/>
        <v>43.6426116838488</v>
      </c>
      <c r="J11" s="9">
        <v>75</v>
      </c>
      <c r="K11" s="16">
        <f t="shared" si="3"/>
        <v>19.68503937007874</v>
      </c>
      <c r="L11" s="9">
        <v>13</v>
      </c>
      <c r="M11" s="16">
        <f t="shared" si="4"/>
        <v>3.4120734908136483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7"/>
        <v>293</v>
      </c>
      <c r="S11" s="16">
        <f t="shared" si="8"/>
        <v>76.9028871391076</v>
      </c>
      <c r="T11" s="8">
        <v>154</v>
      </c>
      <c r="U11" s="16">
        <f t="shared" si="9"/>
        <v>52.55972696245734</v>
      </c>
      <c r="V11" s="8">
        <v>139</v>
      </c>
      <c r="W11" s="16">
        <f t="shared" si="10"/>
        <v>47.44027303754266</v>
      </c>
    </row>
    <row r="12" spans="1:23" ht="15.75" thickBot="1">
      <c r="A12" s="9">
        <v>7</v>
      </c>
      <c r="B12" s="9"/>
      <c r="C12" s="9">
        <v>342</v>
      </c>
      <c r="D12" s="15">
        <v>346</v>
      </c>
      <c r="E12" s="6">
        <f t="shared" si="0"/>
        <v>688</v>
      </c>
      <c r="F12" s="9">
        <v>158</v>
      </c>
      <c r="G12" s="9">
        <v>129</v>
      </c>
      <c r="H12" s="9">
        <f t="shared" si="1"/>
        <v>287</v>
      </c>
      <c r="I12" s="16">
        <f t="shared" si="2"/>
        <v>41.71511627906977</v>
      </c>
      <c r="J12" s="9">
        <v>74</v>
      </c>
      <c r="K12" s="16">
        <f t="shared" si="3"/>
        <v>25.78397212543554</v>
      </c>
      <c r="L12" s="9">
        <v>7</v>
      </c>
      <c r="M12" s="16">
        <f t="shared" si="4"/>
        <v>2.4390243902439024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7"/>
        <v>206</v>
      </c>
      <c r="S12" s="16">
        <f t="shared" si="8"/>
        <v>71.77700348432056</v>
      </c>
      <c r="T12" s="8">
        <v>110</v>
      </c>
      <c r="U12" s="16">
        <f t="shared" si="9"/>
        <v>53.398058252427184</v>
      </c>
      <c r="V12" s="8">
        <v>96</v>
      </c>
      <c r="W12" s="16">
        <f t="shared" si="10"/>
        <v>46.601941747572816</v>
      </c>
    </row>
    <row r="13" spans="1:23" ht="15.75" thickBot="1">
      <c r="A13" s="9">
        <v>8</v>
      </c>
      <c r="B13" s="9"/>
      <c r="C13" s="9">
        <v>410</v>
      </c>
      <c r="D13" s="15">
        <v>427</v>
      </c>
      <c r="E13" s="6">
        <f t="shared" si="0"/>
        <v>837</v>
      </c>
      <c r="F13" s="9">
        <v>190</v>
      </c>
      <c r="G13" s="9">
        <v>183</v>
      </c>
      <c r="H13" s="9">
        <f t="shared" si="1"/>
        <v>373</v>
      </c>
      <c r="I13" s="16">
        <f t="shared" si="2"/>
        <v>44.56391875746714</v>
      </c>
      <c r="J13" s="9">
        <v>83</v>
      </c>
      <c r="K13" s="16">
        <f t="shared" si="3"/>
        <v>22.25201072386059</v>
      </c>
      <c r="L13" s="9">
        <v>14</v>
      </c>
      <c r="M13" s="16">
        <f t="shared" si="4"/>
        <v>3.753351206434316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7"/>
        <v>276</v>
      </c>
      <c r="S13" s="16">
        <f t="shared" si="8"/>
        <v>73.99463806970509</v>
      </c>
      <c r="T13" s="8">
        <v>177</v>
      </c>
      <c r="U13" s="16">
        <f t="shared" si="9"/>
        <v>64.1304347826087</v>
      </c>
      <c r="V13" s="8">
        <v>99</v>
      </c>
      <c r="W13" s="16">
        <f t="shared" si="10"/>
        <v>35.869565217391305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117</v>
      </c>
      <c r="G14" s="9">
        <v>105</v>
      </c>
      <c r="H14" s="9">
        <f t="shared" si="1"/>
        <v>222</v>
      </c>
      <c r="I14" s="16">
        <f t="shared" si="2"/>
        <v>52.11267605633803</v>
      </c>
      <c r="J14" s="9">
        <v>43</v>
      </c>
      <c r="K14" s="16">
        <f t="shared" si="3"/>
        <v>19.36936936936937</v>
      </c>
      <c r="L14" s="9">
        <v>5</v>
      </c>
      <c r="M14" s="16">
        <f t="shared" si="4"/>
        <v>2.2522522522522523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7"/>
        <v>174</v>
      </c>
      <c r="S14" s="16">
        <f t="shared" si="8"/>
        <v>78.37837837837837</v>
      </c>
      <c r="T14" s="8">
        <v>103</v>
      </c>
      <c r="U14" s="16">
        <f t="shared" si="9"/>
        <v>59.195402298850574</v>
      </c>
      <c r="V14" s="8">
        <v>71</v>
      </c>
      <c r="W14" s="16">
        <f t="shared" si="10"/>
        <v>40.804597701149426</v>
      </c>
    </row>
    <row r="15" spans="1:23" ht="15.75" thickBot="1">
      <c r="A15" s="9">
        <v>10</v>
      </c>
      <c r="B15" s="9"/>
      <c r="C15" s="9">
        <v>151</v>
      </c>
      <c r="D15" s="15">
        <v>153</v>
      </c>
      <c r="E15" s="6">
        <f t="shared" si="0"/>
        <v>304</v>
      </c>
      <c r="F15" s="9">
        <v>79</v>
      </c>
      <c r="G15" s="9">
        <v>74</v>
      </c>
      <c r="H15" s="9">
        <f t="shared" si="1"/>
        <v>153</v>
      </c>
      <c r="I15" s="16">
        <f t="shared" si="2"/>
        <v>50.328947368421055</v>
      </c>
      <c r="J15" s="9">
        <v>33</v>
      </c>
      <c r="K15" s="16">
        <f t="shared" si="3"/>
        <v>21.568627450980394</v>
      </c>
      <c r="L15" s="9">
        <v>10</v>
      </c>
      <c r="M15" s="16">
        <f t="shared" si="4"/>
        <v>6.5359477124183005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7"/>
        <v>110</v>
      </c>
      <c r="S15" s="16">
        <f t="shared" si="8"/>
        <v>71.89542483660131</v>
      </c>
      <c r="T15" s="8">
        <v>53</v>
      </c>
      <c r="U15" s="16">
        <f t="shared" si="9"/>
        <v>48.18181818181818</v>
      </c>
      <c r="V15" s="8">
        <v>57</v>
      </c>
      <c r="W15" s="16">
        <f t="shared" si="10"/>
        <v>51.81818181818182</v>
      </c>
    </row>
    <row r="16" spans="1:23" ht="15.75" thickBot="1">
      <c r="A16" s="9">
        <v>11</v>
      </c>
      <c r="B16" s="9"/>
      <c r="C16" s="9">
        <v>439</v>
      </c>
      <c r="D16" s="15">
        <v>487</v>
      </c>
      <c r="E16" s="6">
        <f t="shared" si="0"/>
        <v>926</v>
      </c>
      <c r="F16" s="9">
        <v>187</v>
      </c>
      <c r="G16" s="9">
        <v>201</v>
      </c>
      <c r="H16" s="9">
        <f t="shared" si="1"/>
        <v>388</v>
      </c>
      <c r="I16" s="16">
        <f t="shared" si="2"/>
        <v>41.90064794816415</v>
      </c>
      <c r="J16" s="9">
        <v>83</v>
      </c>
      <c r="K16" s="16">
        <f t="shared" si="3"/>
        <v>21.391752577319586</v>
      </c>
      <c r="L16" s="9">
        <v>11</v>
      </c>
      <c r="M16" s="16">
        <f t="shared" si="4"/>
        <v>2.8350515463917527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7"/>
        <v>294</v>
      </c>
      <c r="S16" s="16">
        <f t="shared" si="8"/>
        <v>75.77319587628865</v>
      </c>
      <c r="T16" s="8">
        <v>170</v>
      </c>
      <c r="U16" s="16">
        <f t="shared" si="9"/>
        <v>57.82312925170068</v>
      </c>
      <c r="V16" s="8">
        <v>124</v>
      </c>
      <c r="W16" s="16">
        <f t="shared" si="10"/>
        <v>42.17687074829932</v>
      </c>
    </row>
    <row r="17" spans="1:23" ht="15.75" thickBot="1">
      <c r="A17" s="9">
        <v>12</v>
      </c>
      <c r="B17" s="9"/>
      <c r="C17" s="9">
        <v>473</v>
      </c>
      <c r="D17" s="15">
        <v>515</v>
      </c>
      <c r="E17" s="6">
        <f t="shared" si="0"/>
        <v>988</v>
      </c>
      <c r="F17" s="9">
        <v>187</v>
      </c>
      <c r="G17" s="9">
        <v>185</v>
      </c>
      <c r="H17" s="9">
        <f t="shared" si="1"/>
        <v>372</v>
      </c>
      <c r="I17" s="16">
        <f t="shared" si="2"/>
        <v>37.65182186234818</v>
      </c>
      <c r="J17" s="9">
        <v>67</v>
      </c>
      <c r="K17" s="16">
        <f t="shared" si="3"/>
        <v>18.010752688172044</v>
      </c>
      <c r="L17" s="9">
        <v>7</v>
      </c>
      <c r="M17" s="16">
        <f t="shared" si="4"/>
        <v>1.881720430107527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7"/>
        <v>298</v>
      </c>
      <c r="S17" s="16">
        <f t="shared" si="8"/>
        <v>80.10752688172043</v>
      </c>
      <c r="T17" s="8">
        <v>176</v>
      </c>
      <c r="U17" s="16">
        <f t="shared" si="9"/>
        <v>59.060402684563755</v>
      </c>
      <c r="V17" s="8">
        <v>122</v>
      </c>
      <c r="W17" s="16">
        <f t="shared" si="10"/>
        <v>40.939597315436245</v>
      </c>
    </row>
    <row r="18" spans="1:23" ht="15.75" thickBot="1">
      <c r="A18" s="9">
        <v>13</v>
      </c>
      <c r="B18" s="9"/>
      <c r="C18" s="9">
        <v>523</v>
      </c>
      <c r="D18" s="15">
        <v>571</v>
      </c>
      <c r="E18" s="6">
        <f t="shared" si="0"/>
        <v>1094</v>
      </c>
      <c r="F18" s="9">
        <v>245</v>
      </c>
      <c r="G18" s="9">
        <v>231</v>
      </c>
      <c r="H18" s="9">
        <f t="shared" si="1"/>
        <v>476</v>
      </c>
      <c r="I18" s="16">
        <f t="shared" si="2"/>
        <v>43.51005484460695</v>
      </c>
      <c r="J18" s="9">
        <v>83</v>
      </c>
      <c r="K18" s="16">
        <f t="shared" si="3"/>
        <v>17.436974789915965</v>
      </c>
      <c r="L18" s="9">
        <v>17</v>
      </c>
      <c r="M18" s="16">
        <f t="shared" si="4"/>
        <v>3.5714285714285716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7"/>
        <v>376</v>
      </c>
      <c r="S18" s="16">
        <f t="shared" si="8"/>
        <v>78.99159663865547</v>
      </c>
      <c r="T18" s="8">
        <v>228</v>
      </c>
      <c r="U18" s="16">
        <f t="shared" si="9"/>
        <v>60.638297872340424</v>
      </c>
      <c r="V18" s="8">
        <v>148</v>
      </c>
      <c r="W18" s="16">
        <f t="shared" si="10"/>
        <v>39.361702127659576</v>
      </c>
    </row>
    <row r="19" spans="1:23" ht="15.75" thickBot="1">
      <c r="A19" s="9">
        <v>14</v>
      </c>
      <c r="B19" s="9"/>
      <c r="C19" s="9">
        <v>509</v>
      </c>
      <c r="D19" s="15">
        <v>549</v>
      </c>
      <c r="E19" s="6">
        <f t="shared" si="0"/>
        <v>1058</v>
      </c>
      <c r="F19" s="9">
        <v>223</v>
      </c>
      <c r="G19" s="9">
        <v>218</v>
      </c>
      <c r="H19" s="9">
        <f t="shared" si="1"/>
        <v>441</v>
      </c>
      <c r="I19" s="16">
        <f t="shared" si="2"/>
        <v>41.68241965973535</v>
      </c>
      <c r="J19" s="9">
        <v>91</v>
      </c>
      <c r="K19" s="16">
        <f t="shared" si="3"/>
        <v>20.634920634920636</v>
      </c>
      <c r="L19" s="9">
        <v>21</v>
      </c>
      <c r="M19" s="16">
        <f t="shared" si="4"/>
        <v>4.761904761904762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7"/>
        <v>329</v>
      </c>
      <c r="S19" s="16">
        <f t="shared" si="8"/>
        <v>74.60317460317461</v>
      </c>
      <c r="T19" s="8">
        <v>201</v>
      </c>
      <c r="U19" s="16">
        <f t="shared" si="9"/>
        <v>61.09422492401216</v>
      </c>
      <c r="V19" s="8">
        <v>128</v>
      </c>
      <c r="W19" s="16">
        <f t="shared" si="10"/>
        <v>38.90577507598784</v>
      </c>
    </row>
    <row r="20" spans="1:23" ht="15.75" thickBot="1">
      <c r="A20" s="9">
        <v>15</v>
      </c>
      <c r="B20" s="9"/>
      <c r="C20" s="9">
        <v>588</v>
      </c>
      <c r="D20" s="15">
        <v>607</v>
      </c>
      <c r="E20" s="6">
        <f t="shared" si="0"/>
        <v>1195</v>
      </c>
      <c r="F20" s="9">
        <v>288</v>
      </c>
      <c r="G20" s="9">
        <v>276</v>
      </c>
      <c r="H20" s="9">
        <f t="shared" si="1"/>
        <v>564</v>
      </c>
      <c r="I20" s="16">
        <f t="shared" si="2"/>
        <v>47.19665271966527</v>
      </c>
      <c r="J20" s="9">
        <v>134</v>
      </c>
      <c r="K20" s="16">
        <f t="shared" si="3"/>
        <v>23.75886524822695</v>
      </c>
      <c r="L20" s="9">
        <v>24</v>
      </c>
      <c r="M20" s="16">
        <f t="shared" si="4"/>
        <v>4.25531914893617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7"/>
        <v>406</v>
      </c>
      <c r="S20" s="16">
        <f t="shared" si="8"/>
        <v>71.98581560283688</v>
      </c>
      <c r="T20" s="8">
        <v>177</v>
      </c>
      <c r="U20" s="16">
        <f t="shared" si="9"/>
        <v>43.59605911330049</v>
      </c>
      <c r="V20" s="8">
        <v>229</v>
      </c>
      <c r="W20" s="16">
        <f t="shared" si="10"/>
        <v>56.40394088669951</v>
      </c>
    </row>
    <row r="21" spans="1:23" ht="15.75" thickBot="1">
      <c r="A21" s="9">
        <v>16</v>
      </c>
      <c r="B21" s="9"/>
      <c r="C21" s="9">
        <v>293</v>
      </c>
      <c r="D21" s="15">
        <v>293</v>
      </c>
      <c r="E21" s="6">
        <f t="shared" si="0"/>
        <v>586</v>
      </c>
      <c r="F21" s="9">
        <v>161</v>
      </c>
      <c r="G21" s="9">
        <v>144</v>
      </c>
      <c r="H21" s="9">
        <f t="shared" si="1"/>
        <v>305</v>
      </c>
      <c r="I21" s="16">
        <f t="shared" si="2"/>
        <v>52.04778156996587</v>
      </c>
      <c r="J21" s="9">
        <v>52</v>
      </c>
      <c r="K21" s="16">
        <f t="shared" si="3"/>
        <v>17.049180327868854</v>
      </c>
      <c r="L21" s="9">
        <v>13</v>
      </c>
      <c r="M21" s="16">
        <f t="shared" si="4"/>
        <v>4.262295081967213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7"/>
        <v>240</v>
      </c>
      <c r="S21" s="16">
        <f t="shared" si="8"/>
        <v>78.68852459016394</v>
      </c>
      <c r="T21" s="8">
        <v>113</v>
      </c>
      <c r="U21" s="16">
        <f t="shared" si="9"/>
        <v>47.083333333333336</v>
      </c>
      <c r="V21" s="8">
        <v>127</v>
      </c>
      <c r="W21" s="16">
        <f t="shared" si="10"/>
        <v>52.916666666666664</v>
      </c>
    </row>
    <row r="22" spans="1:23" ht="15.75" thickBot="1">
      <c r="A22" s="9">
        <v>17</v>
      </c>
      <c r="B22" s="9"/>
      <c r="C22" s="9">
        <v>313</v>
      </c>
      <c r="D22" s="15">
        <v>321</v>
      </c>
      <c r="E22" s="6">
        <f t="shared" si="0"/>
        <v>634</v>
      </c>
      <c r="F22" s="9">
        <v>141</v>
      </c>
      <c r="G22" s="9">
        <v>138</v>
      </c>
      <c r="H22" s="9">
        <f t="shared" si="1"/>
        <v>279</v>
      </c>
      <c r="I22" s="16">
        <f t="shared" si="2"/>
        <v>44.00630914826498</v>
      </c>
      <c r="J22" s="9">
        <v>44</v>
      </c>
      <c r="K22" s="16">
        <f t="shared" si="3"/>
        <v>15.770609318996415</v>
      </c>
      <c r="L22" s="9">
        <v>5</v>
      </c>
      <c r="M22" s="16">
        <f t="shared" si="4"/>
        <v>1.7921146953405018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7"/>
        <v>230</v>
      </c>
      <c r="S22" s="16">
        <f t="shared" si="8"/>
        <v>82.43727598566308</v>
      </c>
      <c r="T22" s="8">
        <v>138</v>
      </c>
      <c r="U22" s="16">
        <f t="shared" si="9"/>
        <v>60</v>
      </c>
      <c r="V22" s="8">
        <v>92</v>
      </c>
      <c r="W22" s="16">
        <f t="shared" si="10"/>
        <v>40</v>
      </c>
    </row>
    <row r="23" spans="1:23" ht="15.75" thickBot="1">
      <c r="A23" s="9">
        <v>18</v>
      </c>
      <c r="B23" s="9"/>
      <c r="C23" s="9">
        <v>342</v>
      </c>
      <c r="D23" s="15">
        <v>368</v>
      </c>
      <c r="E23" s="6">
        <f t="shared" si="0"/>
        <v>710</v>
      </c>
      <c r="F23" s="9">
        <v>144</v>
      </c>
      <c r="G23" s="9">
        <v>137</v>
      </c>
      <c r="H23" s="9">
        <f t="shared" si="1"/>
        <v>281</v>
      </c>
      <c r="I23" s="16">
        <f t="shared" si="2"/>
        <v>39.57746478873239</v>
      </c>
      <c r="J23" s="9">
        <v>38</v>
      </c>
      <c r="K23" s="16">
        <f t="shared" si="3"/>
        <v>13.523131672597865</v>
      </c>
      <c r="L23" s="9">
        <v>6</v>
      </c>
      <c r="M23" s="16">
        <f t="shared" si="4"/>
        <v>2.1352313167259784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7"/>
        <v>237</v>
      </c>
      <c r="S23" s="16">
        <f t="shared" si="8"/>
        <v>84.34163701067615</v>
      </c>
      <c r="T23" s="8">
        <v>129</v>
      </c>
      <c r="U23" s="16">
        <f t="shared" si="9"/>
        <v>54.43037974683544</v>
      </c>
      <c r="V23" s="8">
        <v>108</v>
      </c>
      <c r="W23" s="16">
        <f t="shared" si="10"/>
        <v>45.56962025316456</v>
      </c>
    </row>
    <row r="24" spans="1:23" ht="15.75" customHeight="1" thickBot="1">
      <c r="A24" s="9">
        <v>19</v>
      </c>
      <c r="B24" s="9"/>
      <c r="C24" s="9">
        <v>537</v>
      </c>
      <c r="D24" s="15">
        <v>538</v>
      </c>
      <c r="E24" s="6">
        <f t="shared" si="0"/>
        <v>1075</v>
      </c>
      <c r="F24" s="9">
        <v>227</v>
      </c>
      <c r="G24" s="9">
        <v>247</v>
      </c>
      <c r="H24" s="9">
        <f t="shared" si="1"/>
        <v>474</v>
      </c>
      <c r="I24" s="16">
        <f t="shared" si="2"/>
        <v>44.093023255813954</v>
      </c>
      <c r="J24" s="9">
        <v>104</v>
      </c>
      <c r="K24" s="16">
        <f t="shared" si="3"/>
        <v>21.940928270042193</v>
      </c>
      <c r="L24" s="9">
        <v>12</v>
      </c>
      <c r="M24" s="16">
        <f t="shared" si="4"/>
        <v>2.5316455696202533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7"/>
        <v>358</v>
      </c>
      <c r="S24" s="16">
        <f t="shared" si="8"/>
        <v>75.52742616033755</v>
      </c>
      <c r="T24" s="8">
        <v>171</v>
      </c>
      <c r="U24" s="16">
        <f t="shared" si="9"/>
        <v>47.76536312849162</v>
      </c>
      <c r="V24" s="8">
        <v>187</v>
      </c>
      <c r="W24" s="16">
        <f t="shared" si="10"/>
        <v>52.23463687150838</v>
      </c>
    </row>
    <row r="25" spans="1:23" ht="15.75" thickBot="1">
      <c r="A25" s="9">
        <v>20</v>
      </c>
      <c r="B25" s="9"/>
      <c r="C25" s="9">
        <v>418</v>
      </c>
      <c r="D25" s="15">
        <v>431</v>
      </c>
      <c r="E25" s="6">
        <f t="shared" si="0"/>
        <v>849</v>
      </c>
      <c r="F25" s="9">
        <v>193</v>
      </c>
      <c r="G25" s="9">
        <v>184</v>
      </c>
      <c r="H25" s="9">
        <f t="shared" si="1"/>
        <v>377</v>
      </c>
      <c r="I25" s="16">
        <f t="shared" si="2"/>
        <v>44.40518256772674</v>
      </c>
      <c r="J25" s="9">
        <v>52</v>
      </c>
      <c r="K25" s="16">
        <f t="shared" si="3"/>
        <v>13.793103448275861</v>
      </c>
      <c r="L25" s="9">
        <v>13</v>
      </c>
      <c r="M25" s="16">
        <f t="shared" si="4"/>
        <v>3.4482758620689653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7"/>
        <v>312</v>
      </c>
      <c r="S25" s="16">
        <f t="shared" si="8"/>
        <v>82.75862068965517</v>
      </c>
      <c r="T25" s="8">
        <v>172</v>
      </c>
      <c r="U25" s="16">
        <f t="shared" si="9"/>
        <v>55.12820512820513</v>
      </c>
      <c r="V25" s="8">
        <v>140</v>
      </c>
      <c r="W25" s="16">
        <f t="shared" si="10"/>
        <v>44.87179487179487</v>
      </c>
    </row>
    <row r="26" spans="1:23" ht="15.75" thickBot="1">
      <c r="A26" s="9">
        <v>21</v>
      </c>
      <c r="B26" s="9"/>
      <c r="C26" s="9">
        <v>393</v>
      </c>
      <c r="D26" s="15">
        <v>390</v>
      </c>
      <c r="E26" s="6">
        <f t="shared" si="0"/>
        <v>783</v>
      </c>
      <c r="F26" s="9">
        <v>170</v>
      </c>
      <c r="G26" s="9">
        <v>157</v>
      </c>
      <c r="H26" s="9">
        <f t="shared" si="1"/>
        <v>327</v>
      </c>
      <c r="I26" s="16">
        <f t="shared" si="2"/>
        <v>41.76245210727969</v>
      </c>
      <c r="J26" s="9">
        <v>44</v>
      </c>
      <c r="K26" s="16">
        <f t="shared" si="3"/>
        <v>13.45565749235474</v>
      </c>
      <c r="L26" s="9">
        <v>6</v>
      </c>
      <c r="M26" s="16">
        <f t="shared" si="4"/>
        <v>1.834862385321101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7"/>
        <v>277</v>
      </c>
      <c r="S26" s="16">
        <f t="shared" si="8"/>
        <v>84.70948012232417</v>
      </c>
      <c r="T26" s="8">
        <v>159</v>
      </c>
      <c r="U26" s="16">
        <f t="shared" si="9"/>
        <v>57.40072202166065</v>
      </c>
      <c r="V26" s="8">
        <v>118</v>
      </c>
      <c r="W26" s="16">
        <f t="shared" si="10"/>
        <v>42.59927797833935</v>
      </c>
    </row>
    <row r="27" spans="1:23" ht="15.75" thickBot="1">
      <c r="A27" s="9">
        <v>22</v>
      </c>
      <c r="B27" s="9"/>
      <c r="C27" s="9">
        <v>473</v>
      </c>
      <c r="D27" s="15">
        <v>512</v>
      </c>
      <c r="E27" s="6">
        <f t="shared" si="0"/>
        <v>985</v>
      </c>
      <c r="F27" s="9">
        <v>254</v>
      </c>
      <c r="G27" s="9">
        <v>228</v>
      </c>
      <c r="H27" s="9">
        <f t="shared" si="1"/>
        <v>482</v>
      </c>
      <c r="I27" s="16">
        <f t="shared" si="2"/>
        <v>48.934010152284266</v>
      </c>
      <c r="J27" s="9">
        <v>109</v>
      </c>
      <c r="K27" s="16">
        <f t="shared" si="3"/>
        <v>22.61410788381743</v>
      </c>
      <c r="L27" s="9">
        <v>10</v>
      </c>
      <c r="M27" s="16">
        <f t="shared" si="4"/>
        <v>2.074688796680498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7"/>
        <v>363</v>
      </c>
      <c r="S27" s="16">
        <f t="shared" si="8"/>
        <v>75.31120331950207</v>
      </c>
      <c r="T27" s="8">
        <v>183</v>
      </c>
      <c r="U27" s="16">
        <f t="shared" si="9"/>
        <v>50.413223140495866</v>
      </c>
      <c r="V27" s="8">
        <v>180</v>
      </c>
      <c r="W27" s="16">
        <f t="shared" si="10"/>
        <v>49.586776859504134</v>
      </c>
    </row>
    <row r="28" spans="1:23" ht="15.75" thickBot="1">
      <c r="A28" s="9">
        <v>23</v>
      </c>
      <c r="B28" s="9"/>
      <c r="C28" s="9">
        <v>497</v>
      </c>
      <c r="D28" s="15">
        <v>549</v>
      </c>
      <c r="E28" s="6">
        <f t="shared" si="0"/>
        <v>1046</v>
      </c>
      <c r="F28" s="9">
        <v>231</v>
      </c>
      <c r="G28" s="9">
        <v>231</v>
      </c>
      <c r="H28" s="9">
        <f t="shared" si="1"/>
        <v>462</v>
      </c>
      <c r="I28" s="16">
        <f t="shared" si="2"/>
        <v>44.168260038240916</v>
      </c>
      <c r="J28" s="9">
        <v>87</v>
      </c>
      <c r="K28" s="16">
        <f t="shared" si="3"/>
        <v>18.83116883116883</v>
      </c>
      <c r="L28" s="9">
        <v>16</v>
      </c>
      <c r="M28" s="16">
        <f t="shared" si="4"/>
        <v>3.463203463203463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7"/>
        <v>359</v>
      </c>
      <c r="S28" s="16">
        <f t="shared" si="8"/>
        <v>77.7056277056277</v>
      </c>
      <c r="T28" s="8">
        <v>171</v>
      </c>
      <c r="U28" s="16">
        <f t="shared" si="9"/>
        <v>47.63231197771588</v>
      </c>
      <c r="V28" s="8">
        <v>188</v>
      </c>
      <c r="W28" s="16">
        <f t="shared" si="10"/>
        <v>52.36768802228412</v>
      </c>
    </row>
    <row r="29" spans="1:23" ht="15.75" thickBot="1">
      <c r="A29" s="9">
        <v>24</v>
      </c>
      <c r="B29" s="9"/>
      <c r="C29" s="9">
        <v>433</v>
      </c>
      <c r="D29" s="15">
        <v>496</v>
      </c>
      <c r="E29" s="6">
        <f t="shared" si="0"/>
        <v>929</v>
      </c>
      <c r="F29" s="9">
        <v>232</v>
      </c>
      <c r="G29" s="9">
        <v>250</v>
      </c>
      <c r="H29" s="9">
        <f t="shared" si="1"/>
        <v>482</v>
      </c>
      <c r="I29" s="16">
        <f t="shared" si="2"/>
        <v>51.88374596340151</v>
      </c>
      <c r="J29" s="9">
        <v>73</v>
      </c>
      <c r="K29" s="16">
        <f t="shared" si="3"/>
        <v>15.145228215767634</v>
      </c>
      <c r="L29" s="9">
        <v>9</v>
      </c>
      <c r="M29" s="16">
        <f t="shared" si="4"/>
        <v>1.8672199170124482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7"/>
        <v>400</v>
      </c>
      <c r="S29" s="16">
        <f t="shared" si="8"/>
        <v>82.98755186721992</v>
      </c>
      <c r="T29" s="8">
        <v>199</v>
      </c>
      <c r="U29" s="16">
        <f t="shared" si="9"/>
        <v>49.75</v>
      </c>
      <c r="V29" s="8">
        <v>201</v>
      </c>
      <c r="W29" s="16">
        <f t="shared" si="10"/>
        <v>50.25</v>
      </c>
    </row>
    <row r="30" spans="1:23" ht="15.75" thickBot="1">
      <c r="A30" s="9">
        <v>25</v>
      </c>
      <c r="B30" s="9"/>
      <c r="C30" s="9">
        <v>457</v>
      </c>
      <c r="D30" s="15">
        <v>495</v>
      </c>
      <c r="E30" s="6">
        <f t="shared" si="0"/>
        <v>952</v>
      </c>
      <c r="F30" s="9">
        <v>195</v>
      </c>
      <c r="G30" s="9">
        <v>191</v>
      </c>
      <c r="H30" s="9">
        <f t="shared" si="1"/>
        <v>386</v>
      </c>
      <c r="I30" s="16">
        <f t="shared" si="2"/>
        <v>40.54621848739496</v>
      </c>
      <c r="J30" s="9">
        <v>58</v>
      </c>
      <c r="K30" s="16">
        <f t="shared" si="3"/>
        <v>15.025906735751295</v>
      </c>
      <c r="L30" s="9">
        <v>12</v>
      </c>
      <c r="M30" s="16">
        <f t="shared" si="4"/>
        <v>3.1088082901554404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7"/>
        <v>316</v>
      </c>
      <c r="S30" s="16">
        <f t="shared" si="8"/>
        <v>81.86528497409327</v>
      </c>
      <c r="T30" s="8">
        <v>162</v>
      </c>
      <c r="U30" s="16">
        <f t="shared" si="9"/>
        <v>51.265822784810126</v>
      </c>
      <c r="V30" s="8">
        <v>154</v>
      </c>
      <c r="W30" s="16">
        <f t="shared" si="10"/>
        <v>48.734177215189874</v>
      </c>
    </row>
    <row r="31" spans="1:23" ht="15.75" thickBot="1">
      <c r="A31" s="9">
        <v>26</v>
      </c>
      <c r="B31" s="9"/>
      <c r="C31" s="9">
        <v>473</v>
      </c>
      <c r="D31" s="15">
        <v>504</v>
      </c>
      <c r="E31" s="6">
        <f t="shared" si="0"/>
        <v>977</v>
      </c>
      <c r="F31" s="9">
        <v>211</v>
      </c>
      <c r="G31" s="9">
        <v>217</v>
      </c>
      <c r="H31" s="9">
        <f t="shared" si="1"/>
        <v>428</v>
      </c>
      <c r="I31" s="16">
        <f t="shared" si="2"/>
        <v>43.807574206755376</v>
      </c>
      <c r="J31" s="9">
        <v>85</v>
      </c>
      <c r="K31" s="16">
        <f t="shared" si="3"/>
        <v>19.85981308411215</v>
      </c>
      <c r="L31" s="9">
        <v>22</v>
      </c>
      <c r="M31" s="16">
        <f t="shared" si="4"/>
        <v>5.140186915887851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7"/>
        <v>321</v>
      </c>
      <c r="S31" s="16">
        <f t="shared" si="8"/>
        <v>75</v>
      </c>
      <c r="T31" s="8">
        <v>171</v>
      </c>
      <c r="U31" s="16">
        <f t="shared" si="9"/>
        <v>53.271028037383175</v>
      </c>
      <c r="V31" s="8">
        <v>150</v>
      </c>
      <c r="W31" s="16">
        <f t="shared" si="10"/>
        <v>46.728971962616825</v>
      </c>
    </row>
    <row r="32" spans="1:23" ht="15.75" thickBot="1">
      <c r="A32" s="9">
        <v>27</v>
      </c>
      <c r="B32" s="9"/>
      <c r="C32" s="9">
        <v>451</v>
      </c>
      <c r="D32" s="15">
        <v>474</v>
      </c>
      <c r="E32" s="6">
        <f t="shared" si="0"/>
        <v>925</v>
      </c>
      <c r="F32" s="9">
        <v>197</v>
      </c>
      <c r="G32" s="9">
        <v>203</v>
      </c>
      <c r="H32" s="9">
        <f t="shared" si="1"/>
        <v>400</v>
      </c>
      <c r="I32" s="16">
        <f t="shared" si="2"/>
        <v>43.24324324324324</v>
      </c>
      <c r="J32" s="9">
        <v>91</v>
      </c>
      <c r="K32" s="16">
        <f t="shared" si="3"/>
        <v>22.75</v>
      </c>
      <c r="L32" s="9">
        <v>8</v>
      </c>
      <c r="M32" s="16">
        <f t="shared" si="4"/>
        <v>2</v>
      </c>
      <c r="N32" s="17">
        <v>0</v>
      </c>
      <c r="O32" s="16">
        <f t="shared" si="5"/>
        <v>0</v>
      </c>
      <c r="P32" s="18">
        <v>0</v>
      </c>
      <c r="Q32" s="16">
        <f t="shared" si="6"/>
        <v>0</v>
      </c>
      <c r="R32" s="19">
        <f t="shared" si="7"/>
        <v>301</v>
      </c>
      <c r="S32" s="16">
        <f t="shared" si="8"/>
        <v>75.25</v>
      </c>
      <c r="T32" s="8">
        <v>161</v>
      </c>
      <c r="U32" s="16">
        <f t="shared" si="9"/>
        <v>53.48837209302326</v>
      </c>
      <c r="V32" s="8">
        <v>140</v>
      </c>
      <c r="W32" s="16">
        <f t="shared" si="10"/>
        <v>46.51162790697674</v>
      </c>
    </row>
    <row r="33" spans="2:23" s="31" customFormat="1" ht="16.5" thickBot="1">
      <c r="B33" s="23" t="s">
        <v>9</v>
      </c>
      <c r="C33" s="24">
        <f>SUM(C6:C32)</f>
        <v>10589</v>
      </c>
      <c r="D33" s="24">
        <f>SUM(D6:D32)</f>
        <v>11407</v>
      </c>
      <c r="E33" s="24">
        <f>SUM(E6:E32)</f>
        <v>21996</v>
      </c>
      <c r="F33" s="24">
        <f>SUM(F6:F32)</f>
        <v>4792</v>
      </c>
      <c r="G33" s="24">
        <f>SUM(G6:G32)</f>
        <v>4718</v>
      </c>
      <c r="H33" s="25">
        <f>SUM(H7:H32)</f>
        <v>9200</v>
      </c>
      <c r="I33" s="26">
        <f t="shared" si="2"/>
        <v>41.82578650663757</v>
      </c>
      <c r="J33" s="27">
        <f>SUM(J6:J32)</f>
        <v>1815</v>
      </c>
      <c r="K33" s="26">
        <f t="shared" si="3"/>
        <v>19.72826086956522</v>
      </c>
      <c r="L33" s="27">
        <f>SUM(L6:L32)</f>
        <v>299</v>
      </c>
      <c r="M33" s="26">
        <f t="shared" si="4"/>
        <v>3.25</v>
      </c>
      <c r="N33" s="25">
        <f>SUM(N6:N32)</f>
        <v>0</v>
      </c>
      <c r="O33" s="26">
        <f t="shared" si="5"/>
        <v>0</v>
      </c>
      <c r="P33" s="28">
        <f>SUM(P6:P32)</f>
        <v>0</v>
      </c>
      <c r="Q33" s="26">
        <f t="shared" si="6"/>
        <v>0</v>
      </c>
      <c r="R33" s="29">
        <f>SUM(R6:R32)</f>
        <v>7396</v>
      </c>
      <c r="S33" s="26">
        <f t="shared" si="8"/>
        <v>80.3913043478261</v>
      </c>
      <c r="T33" s="30">
        <f>SUM(T6:T32)</f>
        <v>4084</v>
      </c>
      <c r="U33" s="26">
        <f t="shared" si="9"/>
        <v>55.2190373174689</v>
      </c>
      <c r="V33" s="30">
        <f>SUM(V6:V32)</f>
        <v>3312</v>
      </c>
      <c r="W33" s="26">
        <f t="shared" si="10"/>
        <v>44.7809626825311</v>
      </c>
    </row>
    <row r="34" spans="7:9" ht="15">
      <c r="G34" s="20"/>
      <c r="H34" s="10"/>
      <c r="I34" s="20"/>
    </row>
    <row r="35" spans="2:9" ht="15">
      <c r="B35" s="22"/>
      <c r="G35" s="20"/>
      <c r="H35" s="10"/>
      <c r="I35" s="20"/>
    </row>
    <row r="36" spans="7:9" ht="15">
      <c r="G36" s="20"/>
      <c r="H36" s="10"/>
      <c r="I36" s="20"/>
    </row>
    <row r="37" spans="7:9" ht="15">
      <c r="G37" s="20"/>
      <c r="H37" s="20"/>
      <c r="I37" s="20"/>
    </row>
  </sheetData>
  <mergeCells count="13">
    <mergeCell ref="N4:O4"/>
    <mergeCell ref="B4:B5"/>
    <mergeCell ref="C4:E4"/>
    <mergeCell ref="A2:W2"/>
    <mergeCell ref="A3:W3"/>
    <mergeCell ref="T4:U4"/>
    <mergeCell ref="V4:W4"/>
    <mergeCell ref="J4:K4"/>
    <mergeCell ref="L4:M4"/>
    <mergeCell ref="P4:Q4"/>
    <mergeCell ref="R4:S4"/>
    <mergeCell ref="A4:A5"/>
    <mergeCell ref="F4:I4"/>
  </mergeCells>
  <printOptions/>
  <pageMargins left="0.75" right="0.75" top="1" bottom="1" header="0.5" footer="0.5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Y21" sqref="Y21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00390625" style="13" customWidth="1"/>
    <col min="16" max="16" width="8.00390625" style="21" customWidth="1"/>
    <col min="17" max="17" width="8.00390625" style="13" customWidth="1"/>
    <col min="18" max="18" width="8.00390625" style="21" customWidth="1"/>
    <col min="19" max="23" width="8.00390625" style="13" customWidth="1"/>
  </cols>
  <sheetData>
    <row r="1" spans="1:23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thickBot="1">
      <c r="A6" s="9">
        <v>1</v>
      </c>
      <c r="B6" s="9"/>
      <c r="C6" s="9">
        <v>378</v>
      </c>
      <c r="D6" s="15">
        <v>441</v>
      </c>
      <c r="E6" s="6">
        <f>C6+D6</f>
        <v>819</v>
      </c>
      <c r="F6" s="9">
        <v>218</v>
      </c>
      <c r="G6" s="9">
        <v>211</v>
      </c>
      <c r="H6" s="9">
        <f>F6+G6</f>
        <v>429</v>
      </c>
      <c r="I6" s="16">
        <f>H6*100/E6</f>
        <v>52.38095238095238</v>
      </c>
      <c r="J6" s="7">
        <v>11</v>
      </c>
      <c r="K6" s="16">
        <f>IF(H6=0,"0",J6*100/H6)</f>
        <v>2.5641025641025643</v>
      </c>
      <c r="L6" s="7">
        <v>8</v>
      </c>
      <c r="M6" s="16">
        <f>IF(H6=0,"0",L6*100/H6)</f>
        <v>1.8648018648018647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410</v>
      </c>
      <c r="S6" s="16">
        <f>IF(R6=0,"0",R6*100/H6)</f>
        <v>95.57109557109557</v>
      </c>
      <c r="T6" s="8">
        <v>374</v>
      </c>
      <c r="U6" s="16">
        <f>IF(R6=0,"0",T6*100/R6)</f>
        <v>91.21951219512195</v>
      </c>
      <c r="V6" s="8">
        <v>36</v>
      </c>
      <c r="W6" s="16">
        <f>IF(R6=0,"0",V6*100/R6)</f>
        <v>8.78048780487805</v>
      </c>
    </row>
    <row r="7" spans="1:23" ht="15.75" thickBot="1">
      <c r="A7" s="9">
        <v>2</v>
      </c>
      <c r="B7" s="9"/>
      <c r="C7" s="9">
        <v>376</v>
      </c>
      <c r="D7" s="15">
        <v>441</v>
      </c>
      <c r="E7" s="6">
        <f aca="true" t="shared" si="0" ref="E7:E32">C7+D7</f>
        <v>817</v>
      </c>
      <c r="F7" s="9">
        <v>229</v>
      </c>
      <c r="G7" s="9">
        <v>241</v>
      </c>
      <c r="H7" s="9">
        <f aca="true" t="shared" si="1" ref="H7:H32">F7+G7</f>
        <v>470</v>
      </c>
      <c r="I7" s="16">
        <f aca="true" t="shared" si="2" ref="I7:I33">H7*100/E7</f>
        <v>57.52753977968176</v>
      </c>
      <c r="J7" s="9">
        <v>20</v>
      </c>
      <c r="K7" s="16">
        <f aca="true" t="shared" si="3" ref="K7:K33">IF(H7=0,"0",J7*100/H7)</f>
        <v>4.25531914893617</v>
      </c>
      <c r="L7" s="9">
        <v>21</v>
      </c>
      <c r="M7" s="16">
        <f aca="true" t="shared" si="4" ref="M7:M33">IF(H7=0,"0",L7*100/H7)</f>
        <v>4.468085106382978</v>
      </c>
      <c r="N7" s="17">
        <v>0</v>
      </c>
      <c r="O7" s="16">
        <f aca="true" t="shared" si="5" ref="O7:O33">IF(H7=0,"0",N7*100/H7)</f>
        <v>0</v>
      </c>
      <c r="P7" s="18">
        <v>0</v>
      </c>
      <c r="Q7" s="16">
        <f aca="true" t="shared" si="6" ref="Q7:Q33">IF(H7=0,"0",P7*100/H7)</f>
        <v>0</v>
      </c>
      <c r="R7" s="19">
        <f aca="true" t="shared" si="7" ref="R7:R32">T7+V7</f>
        <v>429</v>
      </c>
      <c r="S7" s="16">
        <f aca="true" t="shared" si="8" ref="S7:S33">IF(R7=0,"0",R7*100/H7)</f>
        <v>91.27659574468085</v>
      </c>
      <c r="T7" s="8">
        <v>398</v>
      </c>
      <c r="U7" s="16">
        <f aca="true" t="shared" si="9" ref="U7:U33">IF(R7=0,"0",T7*100/R7)</f>
        <v>92.77389277389277</v>
      </c>
      <c r="V7" s="8">
        <v>31</v>
      </c>
      <c r="W7" s="16">
        <f aca="true" t="shared" si="10" ref="W7:W33">IF(R7=0,"0",V7*100/R7)</f>
        <v>7.226107226107226</v>
      </c>
    </row>
    <row r="8" spans="1:23" ht="15.75" thickBot="1">
      <c r="A8" s="9">
        <v>3</v>
      </c>
      <c r="B8" s="9"/>
      <c r="C8" s="9">
        <v>366</v>
      </c>
      <c r="D8" s="15">
        <v>433</v>
      </c>
      <c r="E8" s="6">
        <f t="shared" si="0"/>
        <v>799</v>
      </c>
      <c r="F8" s="9">
        <v>192</v>
      </c>
      <c r="G8" s="9">
        <v>211</v>
      </c>
      <c r="H8" s="9">
        <f t="shared" si="1"/>
        <v>403</v>
      </c>
      <c r="I8" s="16">
        <f t="shared" si="2"/>
        <v>50.43804755944931</v>
      </c>
      <c r="J8" s="9">
        <v>11</v>
      </c>
      <c r="K8" s="16">
        <f t="shared" si="3"/>
        <v>2.729528535980149</v>
      </c>
      <c r="L8" s="9">
        <v>9</v>
      </c>
      <c r="M8" s="16">
        <f t="shared" si="4"/>
        <v>2.2332506203473947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t="shared" si="7"/>
        <v>383</v>
      </c>
      <c r="S8" s="16">
        <f t="shared" si="8"/>
        <v>95.03722084367246</v>
      </c>
      <c r="T8" s="8">
        <v>347</v>
      </c>
      <c r="U8" s="16">
        <f t="shared" si="9"/>
        <v>90.60052219321149</v>
      </c>
      <c r="V8" s="8">
        <v>36</v>
      </c>
      <c r="W8" s="16">
        <f t="shared" si="10"/>
        <v>9.399477806788513</v>
      </c>
    </row>
    <row r="9" spans="1:23" ht="15.75" thickBot="1">
      <c r="A9" s="9">
        <v>4</v>
      </c>
      <c r="B9" s="9"/>
      <c r="C9" s="9">
        <v>325</v>
      </c>
      <c r="D9" s="15">
        <v>326</v>
      </c>
      <c r="E9" s="6">
        <f t="shared" si="0"/>
        <v>651</v>
      </c>
      <c r="F9" s="9">
        <v>172</v>
      </c>
      <c r="G9" s="9">
        <v>152</v>
      </c>
      <c r="H9" s="9">
        <f t="shared" si="1"/>
        <v>324</v>
      </c>
      <c r="I9" s="16">
        <f t="shared" si="2"/>
        <v>49.76958525345622</v>
      </c>
      <c r="J9" s="9">
        <v>4</v>
      </c>
      <c r="K9" s="16">
        <f t="shared" si="3"/>
        <v>1.2345679012345678</v>
      </c>
      <c r="L9" s="9">
        <v>14</v>
      </c>
      <c r="M9" s="16">
        <f t="shared" si="4"/>
        <v>4.320987654320987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7"/>
        <v>306</v>
      </c>
      <c r="S9" s="16">
        <f t="shared" si="8"/>
        <v>94.44444444444444</v>
      </c>
      <c r="T9" s="8">
        <v>289</v>
      </c>
      <c r="U9" s="16">
        <f t="shared" si="9"/>
        <v>94.44444444444444</v>
      </c>
      <c r="V9" s="8">
        <v>17</v>
      </c>
      <c r="W9" s="16">
        <f t="shared" si="10"/>
        <v>5.555555555555555</v>
      </c>
    </row>
    <row r="10" spans="1:23" ht="15.75" thickBot="1">
      <c r="A10" s="9">
        <v>5</v>
      </c>
      <c r="B10" s="9"/>
      <c r="C10" s="9">
        <v>10</v>
      </c>
      <c r="D10" s="15">
        <v>6</v>
      </c>
      <c r="E10" s="6">
        <f t="shared" si="0"/>
        <v>16</v>
      </c>
      <c r="F10" s="9">
        <v>10</v>
      </c>
      <c r="G10" s="9">
        <v>60</v>
      </c>
      <c r="H10" s="9">
        <f t="shared" si="1"/>
        <v>70</v>
      </c>
      <c r="I10" s="16">
        <f t="shared" si="2"/>
        <v>437.5</v>
      </c>
      <c r="J10" s="9">
        <v>0</v>
      </c>
      <c r="K10" s="16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7"/>
        <v>16</v>
      </c>
      <c r="S10" s="16">
        <f t="shared" si="8"/>
        <v>22.857142857142858</v>
      </c>
      <c r="T10" s="8">
        <v>15</v>
      </c>
      <c r="U10" s="16">
        <f t="shared" si="9"/>
        <v>93.75</v>
      </c>
      <c r="V10" s="8">
        <v>1</v>
      </c>
      <c r="W10" s="16">
        <f t="shared" si="10"/>
        <v>6.25</v>
      </c>
    </row>
    <row r="11" spans="1:23" ht="15.75" thickBot="1">
      <c r="A11" s="9">
        <v>6</v>
      </c>
      <c r="B11" s="9"/>
      <c r="C11" s="9">
        <v>415</v>
      </c>
      <c r="D11" s="15">
        <v>436</v>
      </c>
      <c r="E11" s="6">
        <f t="shared" si="0"/>
        <v>851</v>
      </c>
      <c r="F11" s="9">
        <v>240</v>
      </c>
      <c r="G11" s="9">
        <v>227</v>
      </c>
      <c r="H11" s="9">
        <f t="shared" si="1"/>
        <v>467</v>
      </c>
      <c r="I11" s="16">
        <f t="shared" si="2"/>
        <v>54.87661574618097</v>
      </c>
      <c r="J11" s="9">
        <v>9</v>
      </c>
      <c r="K11" s="16">
        <f t="shared" si="3"/>
        <v>1.9271948608137044</v>
      </c>
      <c r="L11" s="9">
        <v>10</v>
      </c>
      <c r="M11" s="16">
        <f t="shared" si="4"/>
        <v>2.1413276231263385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7"/>
        <v>448</v>
      </c>
      <c r="S11" s="16">
        <f t="shared" si="8"/>
        <v>95.93147751605996</v>
      </c>
      <c r="T11" s="8">
        <v>408</v>
      </c>
      <c r="U11" s="16">
        <f t="shared" si="9"/>
        <v>91.07142857142857</v>
      </c>
      <c r="V11" s="8">
        <v>40</v>
      </c>
      <c r="W11" s="16">
        <f t="shared" si="10"/>
        <v>8.928571428571429</v>
      </c>
    </row>
    <row r="12" spans="1:23" ht="15.75" thickBot="1">
      <c r="A12" s="9">
        <v>7</v>
      </c>
      <c r="B12" s="9"/>
      <c r="C12" s="9">
        <v>339</v>
      </c>
      <c r="D12" s="15">
        <v>349</v>
      </c>
      <c r="E12" s="6">
        <f t="shared" si="0"/>
        <v>688</v>
      </c>
      <c r="F12" s="9">
        <v>197</v>
      </c>
      <c r="G12" s="9">
        <v>199</v>
      </c>
      <c r="H12" s="9">
        <f t="shared" si="1"/>
        <v>396</v>
      </c>
      <c r="I12" s="16">
        <f t="shared" si="2"/>
        <v>57.55813953488372</v>
      </c>
      <c r="J12" s="9">
        <v>13</v>
      </c>
      <c r="K12" s="16">
        <f t="shared" si="3"/>
        <v>3.282828282828283</v>
      </c>
      <c r="L12" s="9">
        <v>3</v>
      </c>
      <c r="M12" s="16">
        <f t="shared" si="4"/>
        <v>0.7575757575757576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7"/>
        <v>378</v>
      </c>
      <c r="S12" s="16">
        <f t="shared" si="8"/>
        <v>95.45454545454545</v>
      </c>
      <c r="T12" s="8">
        <v>348</v>
      </c>
      <c r="U12" s="16">
        <f t="shared" si="9"/>
        <v>92.06349206349206</v>
      </c>
      <c r="V12" s="8">
        <v>30</v>
      </c>
      <c r="W12" s="16">
        <f t="shared" si="10"/>
        <v>7.936507936507937</v>
      </c>
    </row>
    <row r="13" spans="1:23" ht="15.75" thickBot="1">
      <c r="A13" s="9">
        <v>8</v>
      </c>
      <c r="B13" s="9"/>
      <c r="C13" s="9">
        <v>404</v>
      </c>
      <c r="D13" s="15">
        <v>431</v>
      </c>
      <c r="E13" s="6">
        <f t="shared" si="0"/>
        <v>835</v>
      </c>
      <c r="F13" s="9">
        <v>241</v>
      </c>
      <c r="G13" s="9">
        <v>244</v>
      </c>
      <c r="H13" s="9">
        <f t="shared" si="1"/>
        <v>485</v>
      </c>
      <c r="I13" s="16">
        <f t="shared" si="2"/>
        <v>58.08383233532934</v>
      </c>
      <c r="J13" s="9">
        <v>16</v>
      </c>
      <c r="K13" s="16">
        <f t="shared" si="3"/>
        <v>3.2989690721649483</v>
      </c>
      <c r="L13" s="9">
        <v>18</v>
      </c>
      <c r="M13" s="16">
        <f t="shared" si="4"/>
        <v>3.711340206185567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7"/>
        <v>451</v>
      </c>
      <c r="S13" s="16">
        <f t="shared" si="8"/>
        <v>92.98969072164948</v>
      </c>
      <c r="T13" s="8">
        <v>416</v>
      </c>
      <c r="U13" s="16">
        <f t="shared" si="9"/>
        <v>92.23946784922394</v>
      </c>
      <c r="V13" s="8">
        <v>35</v>
      </c>
      <c r="W13" s="16">
        <f t="shared" si="10"/>
        <v>7.760532150776053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132</v>
      </c>
      <c r="G14" s="9">
        <v>126</v>
      </c>
      <c r="H14" s="9">
        <f t="shared" si="1"/>
        <v>258</v>
      </c>
      <c r="I14" s="16">
        <f t="shared" si="2"/>
        <v>60.563380281690144</v>
      </c>
      <c r="J14" s="9">
        <v>8</v>
      </c>
      <c r="K14" s="16">
        <f t="shared" si="3"/>
        <v>3.10077519379845</v>
      </c>
      <c r="L14" s="9">
        <v>2</v>
      </c>
      <c r="M14" s="16">
        <f t="shared" si="4"/>
        <v>0.7751937984496124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7"/>
        <v>248</v>
      </c>
      <c r="S14" s="16">
        <f t="shared" si="8"/>
        <v>96.12403100775194</v>
      </c>
      <c r="T14" s="8">
        <v>217</v>
      </c>
      <c r="U14" s="16">
        <f t="shared" si="9"/>
        <v>87.5</v>
      </c>
      <c r="V14" s="8">
        <v>31</v>
      </c>
      <c r="W14" s="16">
        <f t="shared" si="10"/>
        <v>12.5</v>
      </c>
    </row>
    <row r="15" spans="1:23" ht="15.75" thickBot="1">
      <c r="A15" s="9">
        <v>10</v>
      </c>
      <c r="B15" s="9"/>
      <c r="C15" s="9">
        <v>156</v>
      </c>
      <c r="D15" s="15">
        <v>159</v>
      </c>
      <c r="E15" s="6">
        <f t="shared" si="0"/>
        <v>315</v>
      </c>
      <c r="F15" s="9">
        <v>88</v>
      </c>
      <c r="G15" s="9">
        <v>76</v>
      </c>
      <c r="H15" s="9">
        <f t="shared" si="1"/>
        <v>164</v>
      </c>
      <c r="I15" s="16">
        <f t="shared" si="2"/>
        <v>52.06349206349206</v>
      </c>
      <c r="J15" s="9">
        <v>7</v>
      </c>
      <c r="K15" s="16">
        <f t="shared" si="3"/>
        <v>4.2682926829268295</v>
      </c>
      <c r="L15" s="9">
        <v>4</v>
      </c>
      <c r="M15" s="16">
        <f t="shared" si="4"/>
        <v>2.4390243902439024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7"/>
        <v>153</v>
      </c>
      <c r="S15" s="16">
        <f t="shared" si="8"/>
        <v>93.29268292682927</v>
      </c>
      <c r="T15" s="8">
        <v>134</v>
      </c>
      <c r="U15" s="16">
        <f t="shared" si="9"/>
        <v>87.58169934640523</v>
      </c>
      <c r="V15" s="8">
        <v>19</v>
      </c>
      <c r="W15" s="16">
        <f t="shared" si="10"/>
        <v>12.418300653594772</v>
      </c>
    </row>
    <row r="16" spans="1:23" ht="15.75" thickBot="1">
      <c r="A16" s="9">
        <v>11</v>
      </c>
      <c r="B16" s="9"/>
      <c r="C16" s="9">
        <v>430</v>
      </c>
      <c r="D16" s="15">
        <v>482</v>
      </c>
      <c r="E16" s="6">
        <f t="shared" si="0"/>
        <v>912</v>
      </c>
      <c r="F16" s="9">
        <v>268</v>
      </c>
      <c r="G16" s="9">
        <v>278</v>
      </c>
      <c r="H16" s="9">
        <f t="shared" si="1"/>
        <v>546</v>
      </c>
      <c r="I16" s="16">
        <f t="shared" si="2"/>
        <v>59.86842105263158</v>
      </c>
      <c r="J16" s="9">
        <v>13</v>
      </c>
      <c r="K16" s="16">
        <f t="shared" si="3"/>
        <v>2.380952380952381</v>
      </c>
      <c r="L16" s="9">
        <v>17</v>
      </c>
      <c r="M16" s="16">
        <f t="shared" si="4"/>
        <v>3.1135531135531136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7"/>
        <v>516</v>
      </c>
      <c r="S16" s="16">
        <f t="shared" si="8"/>
        <v>94.50549450549451</v>
      </c>
      <c r="T16" s="8">
        <v>481</v>
      </c>
      <c r="U16" s="16">
        <f t="shared" si="9"/>
        <v>93.21705426356588</v>
      </c>
      <c r="V16" s="8">
        <v>35</v>
      </c>
      <c r="W16" s="16">
        <f t="shared" si="10"/>
        <v>6.782945736434108</v>
      </c>
    </row>
    <row r="17" spans="1:23" ht="15.75" thickBot="1">
      <c r="A17" s="9">
        <v>12</v>
      </c>
      <c r="B17" s="9"/>
      <c r="C17" s="9">
        <v>484</v>
      </c>
      <c r="D17" s="15">
        <v>516</v>
      </c>
      <c r="E17" s="6">
        <f t="shared" si="0"/>
        <v>1000</v>
      </c>
      <c r="F17" s="9">
        <v>300</v>
      </c>
      <c r="G17" s="9">
        <v>277</v>
      </c>
      <c r="H17" s="9">
        <f t="shared" si="1"/>
        <v>577</v>
      </c>
      <c r="I17" s="16">
        <f t="shared" si="2"/>
        <v>57.7</v>
      </c>
      <c r="J17" s="9">
        <v>23</v>
      </c>
      <c r="K17" s="16">
        <f t="shared" si="3"/>
        <v>3.9861351819757367</v>
      </c>
      <c r="L17" s="9">
        <v>13</v>
      </c>
      <c r="M17" s="16">
        <f t="shared" si="4"/>
        <v>2.2530329289428077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7"/>
        <v>539</v>
      </c>
      <c r="S17" s="16">
        <f t="shared" si="8"/>
        <v>93.41421143847487</v>
      </c>
      <c r="T17" s="8">
        <v>497</v>
      </c>
      <c r="U17" s="16">
        <f t="shared" si="9"/>
        <v>92.20779220779221</v>
      </c>
      <c r="V17" s="8">
        <v>42</v>
      </c>
      <c r="W17" s="16">
        <f t="shared" si="10"/>
        <v>7.792207792207792</v>
      </c>
    </row>
    <row r="18" spans="1:23" ht="15.75" thickBot="1">
      <c r="A18" s="9">
        <v>13</v>
      </c>
      <c r="B18" s="9"/>
      <c r="C18" s="9">
        <v>521</v>
      </c>
      <c r="D18" s="15">
        <v>572</v>
      </c>
      <c r="E18" s="6">
        <f t="shared" si="0"/>
        <v>1093</v>
      </c>
      <c r="F18" s="9">
        <v>334</v>
      </c>
      <c r="G18" s="9">
        <v>323</v>
      </c>
      <c r="H18" s="9">
        <f t="shared" si="1"/>
        <v>657</v>
      </c>
      <c r="I18" s="16">
        <f t="shared" si="2"/>
        <v>60.10978956999085</v>
      </c>
      <c r="J18" s="9">
        <v>15</v>
      </c>
      <c r="K18" s="16">
        <f t="shared" si="3"/>
        <v>2.2831050228310503</v>
      </c>
      <c r="L18" s="9">
        <v>12</v>
      </c>
      <c r="M18" s="16">
        <f t="shared" si="4"/>
        <v>1.82648401826484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7"/>
        <v>630</v>
      </c>
      <c r="S18" s="16">
        <f t="shared" si="8"/>
        <v>95.89041095890411</v>
      </c>
      <c r="T18" s="8">
        <v>567</v>
      </c>
      <c r="U18" s="16">
        <f t="shared" si="9"/>
        <v>90</v>
      </c>
      <c r="V18" s="8">
        <v>63</v>
      </c>
      <c r="W18" s="16">
        <f t="shared" si="10"/>
        <v>10</v>
      </c>
    </row>
    <row r="19" spans="1:23" ht="15.75" thickBot="1">
      <c r="A19" s="9">
        <v>14</v>
      </c>
      <c r="B19" s="9"/>
      <c r="C19" s="9">
        <v>518</v>
      </c>
      <c r="D19" s="15">
        <v>550</v>
      </c>
      <c r="E19" s="6">
        <f t="shared" si="0"/>
        <v>1068</v>
      </c>
      <c r="F19" s="9">
        <v>315</v>
      </c>
      <c r="G19" s="9">
        <v>307</v>
      </c>
      <c r="H19" s="9">
        <f t="shared" si="1"/>
        <v>622</v>
      </c>
      <c r="I19" s="16">
        <f t="shared" si="2"/>
        <v>58.239700374531836</v>
      </c>
      <c r="J19" s="9">
        <v>13</v>
      </c>
      <c r="K19" s="16">
        <f t="shared" si="3"/>
        <v>2.090032154340836</v>
      </c>
      <c r="L19" s="9">
        <v>4</v>
      </c>
      <c r="M19" s="16">
        <f t="shared" si="4"/>
        <v>0.6430868167202572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7"/>
        <v>605</v>
      </c>
      <c r="S19" s="16">
        <f t="shared" si="8"/>
        <v>97.26688102893891</v>
      </c>
      <c r="T19" s="8">
        <v>565</v>
      </c>
      <c r="U19" s="16">
        <f t="shared" si="9"/>
        <v>93.38842975206612</v>
      </c>
      <c r="V19" s="8">
        <v>40</v>
      </c>
      <c r="W19" s="16">
        <f t="shared" si="10"/>
        <v>6.6115702479338845</v>
      </c>
    </row>
    <row r="20" spans="1:23" ht="15.75" thickBot="1">
      <c r="A20" s="9">
        <v>15</v>
      </c>
      <c r="B20" s="9"/>
      <c r="C20" s="9">
        <v>586</v>
      </c>
      <c r="D20" s="15">
        <v>614</v>
      </c>
      <c r="E20" s="6">
        <f t="shared" si="0"/>
        <v>1200</v>
      </c>
      <c r="F20" s="9">
        <v>369</v>
      </c>
      <c r="G20" s="9">
        <v>350</v>
      </c>
      <c r="H20" s="9">
        <f t="shared" si="1"/>
        <v>719</v>
      </c>
      <c r="I20" s="16">
        <f t="shared" si="2"/>
        <v>59.916666666666664</v>
      </c>
      <c r="J20" s="9">
        <v>22</v>
      </c>
      <c r="K20" s="16">
        <f t="shared" si="3"/>
        <v>3.0598052851182196</v>
      </c>
      <c r="L20" s="9">
        <v>16</v>
      </c>
      <c r="M20" s="16">
        <f t="shared" si="4"/>
        <v>2.2253129346314324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7"/>
        <v>681</v>
      </c>
      <c r="S20" s="16">
        <f t="shared" si="8"/>
        <v>94.71488178025035</v>
      </c>
      <c r="T20" s="8">
        <v>623</v>
      </c>
      <c r="U20" s="16">
        <f t="shared" si="9"/>
        <v>91.48311306901616</v>
      </c>
      <c r="V20" s="8">
        <v>58</v>
      </c>
      <c r="W20" s="16">
        <f t="shared" si="10"/>
        <v>8.516886930983848</v>
      </c>
    </row>
    <row r="21" spans="1:23" ht="15.75" thickBot="1">
      <c r="A21" s="9">
        <v>16</v>
      </c>
      <c r="B21" s="9"/>
      <c r="C21" s="9">
        <v>291</v>
      </c>
      <c r="D21" s="15">
        <v>293</v>
      </c>
      <c r="E21" s="6">
        <f t="shared" si="0"/>
        <v>584</v>
      </c>
      <c r="F21" s="9">
        <v>179</v>
      </c>
      <c r="G21" s="9">
        <v>168</v>
      </c>
      <c r="H21" s="9">
        <f t="shared" si="1"/>
        <v>347</v>
      </c>
      <c r="I21" s="16">
        <f t="shared" si="2"/>
        <v>59.417808219178085</v>
      </c>
      <c r="J21" s="9">
        <v>4</v>
      </c>
      <c r="K21" s="16">
        <f t="shared" si="3"/>
        <v>1.1527377521613833</v>
      </c>
      <c r="L21" s="9">
        <v>18</v>
      </c>
      <c r="M21" s="16">
        <f t="shared" si="4"/>
        <v>5.187319884726225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7"/>
        <v>325</v>
      </c>
      <c r="S21" s="16">
        <f t="shared" si="8"/>
        <v>93.65994236311239</v>
      </c>
      <c r="T21" s="8">
        <v>308</v>
      </c>
      <c r="U21" s="16">
        <f t="shared" si="9"/>
        <v>94.76923076923077</v>
      </c>
      <c r="V21" s="8">
        <v>17</v>
      </c>
      <c r="W21" s="16">
        <f t="shared" si="10"/>
        <v>5.230769230769231</v>
      </c>
    </row>
    <row r="22" spans="1:23" ht="15.75" thickBot="1">
      <c r="A22" s="9">
        <v>17</v>
      </c>
      <c r="B22" s="9"/>
      <c r="C22" s="9">
        <v>326</v>
      </c>
      <c r="D22" s="15">
        <v>313</v>
      </c>
      <c r="E22" s="6">
        <f t="shared" si="0"/>
        <v>639</v>
      </c>
      <c r="F22" s="9">
        <v>196</v>
      </c>
      <c r="G22" s="9">
        <v>190</v>
      </c>
      <c r="H22" s="9">
        <f t="shared" si="1"/>
        <v>386</v>
      </c>
      <c r="I22" s="16">
        <f t="shared" si="2"/>
        <v>60.406885758998435</v>
      </c>
      <c r="J22" s="9">
        <v>12</v>
      </c>
      <c r="K22" s="16">
        <f t="shared" si="3"/>
        <v>3.1088082901554404</v>
      </c>
      <c r="L22" s="9">
        <v>5</v>
      </c>
      <c r="M22" s="16">
        <f t="shared" si="4"/>
        <v>1.2953367875647668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7"/>
        <v>369</v>
      </c>
      <c r="S22" s="16">
        <f t="shared" si="8"/>
        <v>95.5958549222798</v>
      </c>
      <c r="T22" s="8">
        <v>342</v>
      </c>
      <c r="U22" s="16">
        <f t="shared" si="9"/>
        <v>92.6829268292683</v>
      </c>
      <c r="V22" s="8">
        <v>27</v>
      </c>
      <c r="W22" s="16">
        <f t="shared" si="10"/>
        <v>7.317073170731708</v>
      </c>
    </row>
    <row r="23" spans="1:23" ht="15.75" thickBot="1">
      <c r="A23" s="9">
        <v>18</v>
      </c>
      <c r="B23" s="9"/>
      <c r="C23" s="9">
        <v>331</v>
      </c>
      <c r="D23" s="15">
        <v>347</v>
      </c>
      <c r="E23" s="6">
        <f t="shared" si="0"/>
        <v>678</v>
      </c>
      <c r="F23" s="9">
        <v>202</v>
      </c>
      <c r="G23" s="9">
        <v>199</v>
      </c>
      <c r="H23" s="9">
        <f t="shared" si="1"/>
        <v>401</v>
      </c>
      <c r="I23" s="16">
        <f t="shared" si="2"/>
        <v>59.14454277286136</v>
      </c>
      <c r="J23" s="9">
        <v>8</v>
      </c>
      <c r="K23" s="16">
        <f t="shared" si="3"/>
        <v>1.9950124688279303</v>
      </c>
      <c r="L23" s="9">
        <v>8</v>
      </c>
      <c r="M23" s="16">
        <f t="shared" si="4"/>
        <v>1.9950124688279303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7"/>
        <v>385</v>
      </c>
      <c r="S23" s="16">
        <f t="shared" si="8"/>
        <v>96.00997506234414</v>
      </c>
      <c r="T23" s="8">
        <v>343</v>
      </c>
      <c r="U23" s="16">
        <f t="shared" si="9"/>
        <v>89.0909090909091</v>
      </c>
      <c r="V23" s="8">
        <v>42</v>
      </c>
      <c r="W23" s="16">
        <f t="shared" si="10"/>
        <v>10.909090909090908</v>
      </c>
    </row>
    <row r="24" spans="1:23" ht="15.75" thickBot="1">
      <c r="A24" s="9">
        <v>19</v>
      </c>
      <c r="B24" s="9"/>
      <c r="C24" s="9">
        <v>523</v>
      </c>
      <c r="D24" s="15">
        <v>545</v>
      </c>
      <c r="E24" s="6">
        <f t="shared" si="0"/>
        <v>1068</v>
      </c>
      <c r="F24" s="9">
        <v>322</v>
      </c>
      <c r="G24" s="9">
        <v>322</v>
      </c>
      <c r="H24" s="9">
        <f t="shared" si="1"/>
        <v>644</v>
      </c>
      <c r="I24" s="16">
        <f t="shared" si="2"/>
        <v>60.29962546816479</v>
      </c>
      <c r="J24" s="9">
        <v>21</v>
      </c>
      <c r="K24" s="16">
        <f t="shared" si="3"/>
        <v>3.260869565217391</v>
      </c>
      <c r="L24" s="9">
        <v>23</v>
      </c>
      <c r="M24" s="16">
        <f t="shared" si="4"/>
        <v>3.5714285714285716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7"/>
        <v>600</v>
      </c>
      <c r="S24" s="16">
        <f t="shared" si="8"/>
        <v>93.16770186335404</v>
      </c>
      <c r="T24" s="8">
        <v>565</v>
      </c>
      <c r="U24" s="16">
        <f t="shared" si="9"/>
        <v>94.16666666666667</v>
      </c>
      <c r="V24" s="8">
        <v>35</v>
      </c>
      <c r="W24" s="16">
        <f t="shared" si="10"/>
        <v>5.833333333333333</v>
      </c>
    </row>
    <row r="25" spans="1:23" ht="15.75" thickBot="1">
      <c r="A25" s="9">
        <v>20</v>
      </c>
      <c r="B25" s="9"/>
      <c r="C25" s="9">
        <v>421</v>
      </c>
      <c r="D25" s="15">
        <v>430</v>
      </c>
      <c r="E25" s="6">
        <f t="shared" si="0"/>
        <v>851</v>
      </c>
      <c r="F25" s="9">
        <v>284</v>
      </c>
      <c r="G25" s="9">
        <v>280</v>
      </c>
      <c r="H25" s="9">
        <f t="shared" si="1"/>
        <v>564</v>
      </c>
      <c r="I25" s="16">
        <f t="shared" si="2"/>
        <v>66.27497062279672</v>
      </c>
      <c r="J25" s="9">
        <v>6</v>
      </c>
      <c r="K25" s="16">
        <f t="shared" si="3"/>
        <v>1.0638297872340425</v>
      </c>
      <c r="L25" s="9">
        <v>13</v>
      </c>
      <c r="M25" s="16">
        <f t="shared" si="4"/>
        <v>2.3049645390070923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7"/>
        <v>545</v>
      </c>
      <c r="S25" s="16">
        <f t="shared" si="8"/>
        <v>96.63120567375887</v>
      </c>
      <c r="T25" s="8">
        <v>500</v>
      </c>
      <c r="U25" s="16">
        <f t="shared" si="9"/>
        <v>91.74311926605505</v>
      </c>
      <c r="V25" s="8">
        <v>45</v>
      </c>
      <c r="W25" s="16">
        <f t="shared" si="10"/>
        <v>8.256880733944953</v>
      </c>
    </row>
    <row r="26" spans="1:23" ht="15.75" thickBot="1">
      <c r="A26" s="9">
        <v>21</v>
      </c>
      <c r="B26" s="9"/>
      <c r="C26" s="9">
        <v>390</v>
      </c>
      <c r="D26" s="15">
        <v>392</v>
      </c>
      <c r="E26" s="6">
        <f t="shared" si="0"/>
        <v>782</v>
      </c>
      <c r="F26" s="9">
        <v>271</v>
      </c>
      <c r="G26" s="9">
        <v>284</v>
      </c>
      <c r="H26" s="9">
        <f t="shared" si="1"/>
        <v>555</v>
      </c>
      <c r="I26" s="16">
        <f t="shared" si="2"/>
        <v>70.97186700767263</v>
      </c>
      <c r="J26" s="9">
        <v>14</v>
      </c>
      <c r="K26" s="16">
        <f t="shared" si="3"/>
        <v>2.5225225225225225</v>
      </c>
      <c r="L26" s="9">
        <v>11</v>
      </c>
      <c r="M26" s="16">
        <f t="shared" si="4"/>
        <v>1.981981981981982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7"/>
        <v>530</v>
      </c>
      <c r="S26" s="16">
        <f t="shared" si="8"/>
        <v>95.49549549549549</v>
      </c>
      <c r="T26" s="8">
        <v>505</v>
      </c>
      <c r="U26" s="16">
        <f t="shared" si="9"/>
        <v>95.28301886792453</v>
      </c>
      <c r="V26" s="8">
        <v>25</v>
      </c>
      <c r="W26" s="16">
        <f t="shared" si="10"/>
        <v>4.716981132075472</v>
      </c>
    </row>
    <row r="27" spans="1:23" ht="15.75" thickBot="1">
      <c r="A27" s="9">
        <v>22</v>
      </c>
      <c r="B27" s="9"/>
      <c r="C27" s="9">
        <v>486</v>
      </c>
      <c r="D27" s="15">
        <v>519</v>
      </c>
      <c r="E27" s="6">
        <f t="shared" si="0"/>
        <v>1005</v>
      </c>
      <c r="F27" s="9">
        <v>304</v>
      </c>
      <c r="G27" s="9">
        <v>305</v>
      </c>
      <c r="H27" s="9">
        <f t="shared" si="1"/>
        <v>609</v>
      </c>
      <c r="I27" s="16">
        <f t="shared" si="2"/>
        <v>60.59701492537314</v>
      </c>
      <c r="J27" s="9">
        <v>15</v>
      </c>
      <c r="K27" s="16">
        <f t="shared" si="3"/>
        <v>2.4630541871921183</v>
      </c>
      <c r="L27" s="9">
        <v>9</v>
      </c>
      <c r="M27" s="16">
        <f t="shared" si="4"/>
        <v>1.477832512315271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7"/>
        <v>585</v>
      </c>
      <c r="S27" s="16">
        <f t="shared" si="8"/>
        <v>96.05911330049261</v>
      </c>
      <c r="T27" s="8">
        <v>532</v>
      </c>
      <c r="U27" s="16">
        <f t="shared" si="9"/>
        <v>90.94017094017094</v>
      </c>
      <c r="V27" s="8">
        <v>53</v>
      </c>
      <c r="W27" s="16">
        <f t="shared" si="10"/>
        <v>9.05982905982906</v>
      </c>
    </row>
    <row r="28" spans="1:23" ht="15.75" thickBot="1">
      <c r="A28" s="9">
        <v>23</v>
      </c>
      <c r="B28" s="9"/>
      <c r="C28" s="9">
        <v>494</v>
      </c>
      <c r="D28" s="15">
        <v>556</v>
      </c>
      <c r="E28" s="6">
        <f t="shared" si="0"/>
        <v>1050</v>
      </c>
      <c r="F28" s="9">
        <v>279</v>
      </c>
      <c r="G28" s="9">
        <v>308</v>
      </c>
      <c r="H28" s="9">
        <f t="shared" si="1"/>
        <v>587</v>
      </c>
      <c r="I28" s="16">
        <f t="shared" si="2"/>
        <v>55.904761904761905</v>
      </c>
      <c r="J28" s="9">
        <v>11</v>
      </c>
      <c r="K28" s="16">
        <f t="shared" si="3"/>
        <v>1.8739352640545144</v>
      </c>
      <c r="L28" s="9">
        <v>23</v>
      </c>
      <c r="M28" s="16">
        <f t="shared" si="4"/>
        <v>3.918228279386712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7"/>
        <v>553</v>
      </c>
      <c r="S28" s="16">
        <f t="shared" si="8"/>
        <v>94.20783645655878</v>
      </c>
      <c r="T28" s="8">
        <v>488</v>
      </c>
      <c r="U28" s="16">
        <f t="shared" si="9"/>
        <v>88.24593128390596</v>
      </c>
      <c r="V28" s="8">
        <v>65</v>
      </c>
      <c r="W28" s="16">
        <f t="shared" si="10"/>
        <v>11.754068716094032</v>
      </c>
    </row>
    <row r="29" spans="1:23" ht="15.75" thickBot="1">
      <c r="A29" s="9">
        <v>24</v>
      </c>
      <c r="B29" s="9"/>
      <c r="C29" s="9">
        <v>434</v>
      </c>
      <c r="D29" s="15">
        <v>489</v>
      </c>
      <c r="E29" s="6">
        <f t="shared" si="0"/>
        <v>923</v>
      </c>
      <c r="F29" s="9">
        <v>282</v>
      </c>
      <c r="G29" s="9">
        <v>276</v>
      </c>
      <c r="H29" s="9">
        <f t="shared" si="1"/>
        <v>558</v>
      </c>
      <c r="I29" s="16">
        <f t="shared" si="2"/>
        <v>60.45503791982665</v>
      </c>
      <c r="J29" s="9">
        <v>6</v>
      </c>
      <c r="K29" s="16">
        <f t="shared" si="3"/>
        <v>1.075268817204301</v>
      </c>
      <c r="L29" s="9">
        <v>9</v>
      </c>
      <c r="M29" s="16">
        <f t="shared" si="4"/>
        <v>1.6129032258064515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7"/>
        <v>543</v>
      </c>
      <c r="S29" s="16">
        <f t="shared" si="8"/>
        <v>97.31182795698925</v>
      </c>
      <c r="T29" s="8">
        <v>500</v>
      </c>
      <c r="U29" s="16">
        <f t="shared" si="9"/>
        <v>92.08103130755065</v>
      </c>
      <c r="V29" s="8">
        <v>43</v>
      </c>
      <c r="W29" s="16">
        <f t="shared" si="10"/>
        <v>7.918968692449355</v>
      </c>
    </row>
    <row r="30" spans="1:23" ht="15.75" thickBot="1">
      <c r="A30" s="9">
        <v>25</v>
      </c>
      <c r="B30" s="9"/>
      <c r="C30" s="9">
        <v>450</v>
      </c>
      <c r="D30" s="15">
        <v>492</v>
      </c>
      <c r="E30" s="6">
        <f t="shared" si="0"/>
        <v>942</v>
      </c>
      <c r="F30" s="9">
        <v>268</v>
      </c>
      <c r="G30" s="9">
        <v>262</v>
      </c>
      <c r="H30" s="9">
        <f t="shared" si="1"/>
        <v>530</v>
      </c>
      <c r="I30" s="16">
        <f t="shared" si="2"/>
        <v>56.26326963906582</v>
      </c>
      <c r="J30" s="9">
        <v>10</v>
      </c>
      <c r="K30" s="16">
        <f t="shared" si="3"/>
        <v>1.8867924528301887</v>
      </c>
      <c r="L30" s="9">
        <v>16</v>
      </c>
      <c r="M30" s="16">
        <f t="shared" si="4"/>
        <v>3.018867924528302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7"/>
        <v>504</v>
      </c>
      <c r="S30" s="16">
        <f t="shared" si="8"/>
        <v>95.09433962264151</v>
      </c>
      <c r="T30" s="8">
        <v>467</v>
      </c>
      <c r="U30" s="16">
        <f t="shared" si="9"/>
        <v>92.65873015873017</v>
      </c>
      <c r="V30" s="8">
        <v>37</v>
      </c>
      <c r="W30" s="16">
        <f t="shared" si="10"/>
        <v>7.341269841269841</v>
      </c>
    </row>
    <row r="31" spans="1:23" ht="15.75" thickBot="1">
      <c r="A31" s="9">
        <v>26</v>
      </c>
      <c r="B31" s="9"/>
      <c r="C31" s="9">
        <v>472</v>
      </c>
      <c r="D31" s="15">
        <v>506</v>
      </c>
      <c r="E31" s="6">
        <f t="shared" si="0"/>
        <v>978</v>
      </c>
      <c r="F31" s="9">
        <v>281</v>
      </c>
      <c r="G31" s="9">
        <v>264</v>
      </c>
      <c r="H31" s="9">
        <f t="shared" si="1"/>
        <v>545</v>
      </c>
      <c r="I31" s="16">
        <f t="shared" si="2"/>
        <v>55.72597137014315</v>
      </c>
      <c r="J31" s="9">
        <v>7</v>
      </c>
      <c r="K31" s="16">
        <f t="shared" si="3"/>
        <v>1.2844036697247707</v>
      </c>
      <c r="L31" s="9">
        <v>12</v>
      </c>
      <c r="M31" s="16">
        <f t="shared" si="4"/>
        <v>2.2018348623853212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7"/>
        <v>526</v>
      </c>
      <c r="S31" s="16">
        <f t="shared" si="8"/>
        <v>96.5137614678899</v>
      </c>
      <c r="T31" s="8">
        <v>477</v>
      </c>
      <c r="U31" s="16">
        <f t="shared" si="9"/>
        <v>90.68441064638783</v>
      </c>
      <c r="V31" s="8">
        <v>49</v>
      </c>
      <c r="W31" s="16">
        <f t="shared" si="10"/>
        <v>9.315589353612168</v>
      </c>
    </row>
    <row r="32" spans="1:23" ht="15.75" thickBot="1">
      <c r="A32" s="9">
        <v>27</v>
      </c>
      <c r="B32" s="9"/>
      <c r="C32" s="9">
        <v>449</v>
      </c>
      <c r="D32" s="15">
        <v>477</v>
      </c>
      <c r="E32" s="6">
        <f t="shared" si="0"/>
        <v>926</v>
      </c>
      <c r="F32" s="9">
        <v>261</v>
      </c>
      <c r="G32" s="9">
        <v>247</v>
      </c>
      <c r="H32" s="9">
        <f t="shared" si="1"/>
        <v>508</v>
      </c>
      <c r="I32" s="16">
        <f t="shared" si="2"/>
        <v>54.85961123110151</v>
      </c>
      <c r="J32" s="9">
        <v>10</v>
      </c>
      <c r="K32" s="16">
        <f t="shared" si="3"/>
        <v>1.968503937007874</v>
      </c>
      <c r="L32" s="9">
        <v>16</v>
      </c>
      <c r="M32" s="16">
        <f t="shared" si="4"/>
        <v>3.1496062992125986</v>
      </c>
      <c r="N32" s="17">
        <v>0</v>
      </c>
      <c r="O32" s="16">
        <f t="shared" si="5"/>
        <v>0</v>
      </c>
      <c r="P32" s="18">
        <v>0</v>
      </c>
      <c r="Q32" s="16">
        <f t="shared" si="6"/>
        <v>0</v>
      </c>
      <c r="R32" s="19">
        <f t="shared" si="7"/>
        <v>482</v>
      </c>
      <c r="S32" s="16">
        <f t="shared" si="8"/>
        <v>94.88188976377953</v>
      </c>
      <c r="T32" s="8">
        <v>447</v>
      </c>
      <c r="U32" s="16">
        <f t="shared" si="9"/>
        <v>92.73858921161826</v>
      </c>
      <c r="V32" s="8">
        <v>35</v>
      </c>
      <c r="W32" s="16">
        <f t="shared" si="10"/>
        <v>7.261410788381743</v>
      </c>
    </row>
    <row r="33" spans="1:23" ht="16.5" thickBot="1">
      <c r="A33" s="31"/>
      <c r="B33" s="23" t="s">
        <v>9</v>
      </c>
      <c r="C33" s="24">
        <f>SUM(C6:C32)</f>
        <v>10588</v>
      </c>
      <c r="D33" s="24">
        <f>SUM(D6:D32)</f>
        <v>11328</v>
      </c>
      <c r="E33" s="24">
        <f>SUM(E6:E32)</f>
        <v>21916</v>
      </c>
      <c r="F33" s="24">
        <f>SUM(F6:F32)</f>
        <v>6434</v>
      </c>
      <c r="G33" s="24">
        <f>SUM(G6:G32)</f>
        <v>6387</v>
      </c>
      <c r="H33" s="25">
        <f>SUM(H7:H32)</f>
        <v>12392</v>
      </c>
      <c r="I33" s="26">
        <f t="shared" si="2"/>
        <v>56.543164811096915</v>
      </c>
      <c r="J33" s="27">
        <f>SUM(J6:J32)</f>
        <v>309</v>
      </c>
      <c r="K33" s="26">
        <f t="shared" si="3"/>
        <v>2.4935442220787607</v>
      </c>
      <c r="L33" s="27">
        <f>SUM(L6:L32)</f>
        <v>314</v>
      </c>
      <c r="M33" s="26">
        <f t="shared" si="4"/>
        <v>2.5338928340865072</v>
      </c>
      <c r="N33" s="25">
        <f>SUM(N6:N32)</f>
        <v>0</v>
      </c>
      <c r="O33" s="26">
        <f t="shared" si="5"/>
        <v>0</v>
      </c>
      <c r="P33" s="28">
        <f>SUM(P6:P32)</f>
        <v>0</v>
      </c>
      <c r="Q33" s="26">
        <f t="shared" si="6"/>
        <v>0</v>
      </c>
      <c r="R33" s="29">
        <f>SUM(R6:R32)</f>
        <v>12140</v>
      </c>
      <c r="S33" s="26">
        <f t="shared" si="8"/>
        <v>97.96642995480956</v>
      </c>
      <c r="T33" s="30">
        <f>SUM(T6:T32)</f>
        <v>11153</v>
      </c>
      <c r="U33" s="26">
        <f t="shared" si="9"/>
        <v>91.86985172981878</v>
      </c>
      <c r="V33" s="30">
        <f>SUM(V6:V32)</f>
        <v>987</v>
      </c>
      <c r="W33" s="26">
        <f t="shared" si="10"/>
        <v>8.13014827018122</v>
      </c>
    </row>
    <row r="34" spans="2:9" ht="15">
      <c r="B34" s="22"/>
      <c r="G34" s="20"/>
      <c r="H34" s="10"/>
      <c r="I34" s="20"/>
    </row>
    <row r="35" spans="7:9" ht="15">
      <c r="G35" s="20"/>
      <c r="H35" s="10"/>
      <c r="I35" s="20"/>
    </row>
    <row r="36" spans="7:9" ht="15">
      <c r="G36" s="20"/>
      <c r="H36" s="20"/>
      <c r="I36" s="20"/>
    </row>
  </sheetData>
  <mergeCells count="13">
    <mergeCell ref="R4:S4"/>
    <mergeCell ref="T4:U4"/>
    <mergeCell ref="V4:W4"/>
    <mergeCell ref="A2:W2"/>
    <mergeCell ref="A3:W3"/>
    <mergeCell ref="A4:A5"/>
    <mergeCell ref="B4:B5"/>
    <mergeCell ref="C4:E4"/>
    <mergeCell ref="F4:I4"/>
    <mergeCell ref="J4:K4"/>
    <mergeCell ref="L4:M4"/>
    <mergeCell ref="N4:O4"/>
    <mergeCell ref="P4:Q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Z23" sqref="Z23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00390625" style="13" customWidth="1"/>
    <col min="16" max="16" width="8.00390625" style="21" customWidth="1"/>
    <col min="17" max="17" width="8.00390625" style="13" customWidth="1"/>
    <col min="18" max="18" width="8.00390625" style="21" customWidth="1"/>
    <col min="19" max="23" width="8.00390625" style="13" customWidth="1"/>
    <col min="24" max="24" width="9.140625" style="13" customWidth="1"/>
  </cols>
  <sheetData>
    <row r="1" spans="1:23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4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  <c r="X4" s="14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thickBot="1">
      <c r="A6" s="9">
        <v>1</v>
      </c>
      <c r="B6" s="9"/>
      <c r="C6" s="9">
        <v>337</v>
      </c>
      <c r="D6" s="15">
        <v>438</v>
      </c>
      <c r="E6" s="6">
        <f>C6+D6</f>
        <v>775</v>
      </c>
      <c r="F6" s="9">
        <v>154</v>
      </c>
      <c r="G6" s="15">
        <v>164</v>
      </c>
      <c r="H6" s="9">
        <f>F6+G6</f>
        <v>318</v>
      </c>
      <c r="I6" s="39">
        <f>H6*100/E6</f>
        <v>41.03225806451613</v>
      </c>
      <c r="J6" s="7">
        <v>24</v>
      </c>
      <c r="K6" s="16">
        <f>IF(H6=0,"0",J6*100/H6)</f>
        <v>7.547169811320755</v>
      </c>
      <c r="L6" s="7">
        <v>3</v>
      </c>
      <c r="M6" s="16">
        <f>IF(H6=0,"0",L6*100/H6)</f>
        <v>0.9433962264150944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291</v>
      </c>
      <c r="S6" s="16">
        <f>IF(R6=0,"0",R6*100/H6)</f>
        <v>91.50943396226415</v>
      </c>
      <c r="T6" s="8">
        <v>237</v>
      </c>
      <c r="U6" s="16">
        <f>IF(R6=0,"0",T6*100/R6)</f>
        <v>81.44329896907216</v>
      </c>
      <c r="V6" s="8">
        <v>54</v>
      </c>
      <c r="W6" s="16">
        <f>IF(R6=0,"0",V6*100/R6)</f>
        <v>18.556701030927837</v>
      </c>
    </row>
    <row r="7" spans="1:23" ht="15.75" thickBot="1">
      <c r="A7" s="9">
        <v>2</v>
      </c>
      <c r="B7" s="9"/>
      <c r="C7" s="9">
        <v>364</v>
      </c>
      <c r="D7" s="15">
        <v>438</v>
      </c>
      <c r="E7" s="6">
        <f aca="true" t="shared" si="0" ref="E7:E32">C7+D7</f>
        <v>802</v>
      </c>
      <c r="F7" s="9">
        <v>166</v>
      </c>
      <c r="G7" s="15">
        <v>174</v>
      </c>
      <c r="H7" s="9">
        <f aca="true" t="shared" si="1" ref="H7:H32">F7+G7</f>
        <v>340</v>
      </c>
      <c r="I7" s="39">
        <f aca="true" t="shared" si="2" ref="I7:I33">H7*100/E7</f>
        <v>42.394014962593516</v>
      </c>
      <c r="J7" s="9">
        <v>36</v>
      </c>
      <c r="K7" s="16">
        <f aca="true" t="shared" si="3" ref="K7:K33">IF(H7=0,"0",J7*100/H7)</f>
        <v>10.588235294117647</v>
      </c>
      <c r="L7" s="9">
        <v>5</v>
      </c>
      <c r="M7" s="16">
        <f aca="true" t="shared" si="4" ref="M7:M33">IF(H7=0,"0",L7*100/H7)</f>
        <v>1.4705882352941178</v>
      </c>
      <c r="N7" s="17">
        <v>0</v>
      </c>
      <c r="O7" s="16">
        <f aca="true" t="shared" si="5" ref="O7:O33">IF(H7=0,"0",N7*100/H7)</f>
        <v>0</v>
      </c>
      <c r="P7" s="18">
        <v>0</v>
      </c>
      <c r="Q7" s="16">
        <f aca="true" t="shared" si="6" ref="Q7:Q33">IF(H7=0,"0",P7*100/H7)</f>
        <v>0</v>
      </c>
      <c r="R7" s="19">
        <f aca="true" t="shared" si="7" ref="R7:R32">T7+V7</f>
        <v>299</v>
      </c>
      <c r="S7" s="16">
        <f aca="true" t="shared" si="8" ref="S7:S33">IF(R7=0,"0",R7*100/H7)</f>
        <v>87.94117647058823</v>
      </c>
      <c r="T7" s="8">
        <v>253</v>
      </c>
      <c r="U7" s="16">
        <f>IF(R7=0,"0",T7*100/R7)</f>
        <v>84.61538461538461</v>
      </c>
      <c r="V7" s="8">
        <v>46</v>
      </c>
      <c r="W7" s="16">
        <f aca="true" t="shared" si="9" ref="W7:W33">IF(R7=0,"0",V7*100/R7)</f>
        <v>15.384615384615385</v>
      </c>
    </row>
    <row r="8" spans="1:23" ht="15.75" thickBot="1">
      <c r="A8" s="9">
        <v>3</v>
      </c>
      <c r="B8" s="9"/>
      <c r="C8" s="9">
        <v>354</v>
      </c>
      <c r="D8" s="15">
        <v>524</v>
      </c>
      <c r="E8" s="6">
        <f t="shared" si="0"/>
        <v>878</v>
      </c>
      <c r="F8" s="9">
        <v>145</v>
      </c>
      <c r="G8" s="15">
        <v>157</v>
      </c>
      <c r="H8" s="9">
        <f t="shared" si="1"/>
        <v>302</v>
      </c>
      <c r="I8" s="39">
        <f t="shared" si="2"/>
        <v>34.39635535307517</v>
      </c>
      <c r="J8" s="9">
        <v>24</v>
      </c>
      <c r="K8" s="16">
        <f t="shared" si="3"/>
        <v>7.947019867549669</v>
      </c>
      <c r="L8" s="9">
        <v>7</v>
      </c>
      <c r="M8" s="16">
        <f t="shared" si="4"/>
        <v>2.3178807947019866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t="shared" si="7"/>
        <v>271</v>
      </c>
      <c r="S8" s="16">
        <f t="shared" si="8"/>
        <v>89.73509933774834</v>
      </c>
      <c r="T8" s="8">
        <v>227</v>
      </c>
      <c r="U8" s="16">
        <f aca="true" t="shared" si="10" ref="U8:U33">IF(R8=0,"0",T8*100/R8)</f>
        <v>83.76383763837639</v>
      </c>
      <c r="V8" s="8">
        <v>44</v>
      </c>
      <c r="W8" s="16">
        <f t="shared" si="9"/>
        <v>16.236162361623617</v>
      </c>
    </row>
    <row r="9" spans="1:23" ht="15.75" thickBot="1">
      <c r="A9" s="9">
        <v>4</v>
      </c>
      <c r="B9" s="9"/>
      <c r="C9" s="9">
        <v>330</v>
      </c>
      <c r="D9" s="15">
        <v>324</v>
      </c>
      <c r="E9" s="6">
        <f t="shared" si="0"/>
        <v>654</v>
      </c>
      <c r="F9" s="9">
        <v>121</v>
      </c>
      <c r="G9" s="15">
        <v>116</v>
      </c>
      <c r="H9" s="9">
        <f t="shared" si="1"/>
        <v>237</v>
      </c>
      <c r="I9" s="39">
        <f t="shared" si="2"/>
        <v>36.23853211009175</v>
      </c>
      <c r="J9" s="9">
        <v>22</v>
      </c>
      <c r="K9" s="16">
        <f t="shared" si="3"/>
        <v>9.282700421940929</v>
      </c>
      <c r="L9" s="9">
        <v>11</v>
      </c>
      <c r="M9" s="16">
        <f t="shared" si="4"/>
        <v>4.641350210970464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7"/>
        <v>204</v>
      </c>
      <c r="S9" s="16">
        <f t="shared" si="8"/>
        <v>86.07594936708861</v>
      </c>
      <c r="T9" s="8">
        <v>163</v>
      </c>
      <c r="U9" s="16">
        <f t="shared" si="10"/>
        <v>79.90196078431373</v>
      </c>
      <c r="V9" s="8">
        <v>41</v>
      </c>
      <c r="W9" s="16">
        <f t="shared" si="9"/>
        <v>20.098039215686274</v>
      </c>
    </row>
    <row r="10" spans="1:23" ht="15.75" thickBot="1">
      <c r="A10" s="9">
        <v>5</v>
      </c>
      <c r="B10" s="9"/>
      <c r="C10" s="9">
        <v>5</v>
      </c>
      <c r="D10" s="15">
        <v>3</v>
      </c>
      <c r="E10" s="6">
        <f t="shared" si="0"/>
        <v>8</v>
      </c>
      <c r="F10" s="9">
        <v>5</v>
      </c>
      <c r="G10" s="15">
        <v>3</v>
      </c>
      <c r="H10" s="9">
        <f t="shared" si="1"/>
        <v>8</v>
      </c>
      <c r="I10" s="39">
        <f t="shared" si="2"/>
        <v>100</v>
      </c>
      <c r="J10" s="9">
        <v>0</v>
      </c>
      <c r="K10" s="16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7"/>
        <v>8</v>
      </c>
      <c r="S10" s="16">
        <f t="shared" si="8"/>
        <v>100</v>
      </c>
      <c r="T10" s="8">
        <v>5</v>
      </c>
      <c r="U10" s="16">
        <f t="shared" si="10"/>
        <v>62.5</v>
      </c>
      <c r="V10" s="8">
        <v>3</v>
      </c>
      <c r="W10" s="16">
        <f t="shared" si="9"/>
        <v>37.5</v>
      </c>
    </row>
    <row r="11" spans="1:23" ht="15.75" thickBot="1">
      <c r="A11" s="9">
        <v>6</v>
      </c>
      <c r="B11" s="9"/>
      <c r="C11" s="9">
        <v>432</v>
      </c>
      <c r="D11" s="15">
        <v>441</v>
      </c>
      <c r="E11" s="6">
        <f t="shared" si="0"/>
        <v>873</v>
      </c>
      <c r="F11" s="9">
        <v>194</v>
      </c>
      <c r="G11" s="15">
        <v>189</v>
      </c>
      <c r="H11" s="9">
        <f t="shared" si="1"/>
        <v>383</v>
      </c>
      <c r="I11" s="39">
        <f t="shared" si="2"/>
        <v>43.8717067583047</v>
      </c>
      <c r="J11" s="9">
        <v>34</v>
      </c>
      <c r="K11" s="16">
        <f t="shared" si="3"/>
        <v>8.877284595300262</v>
      </c>
      <c r="L11" s="9">
        <v>9</v>
      </c>
      <c r="M11" s="16">
        <f t="shared" si="4"/>
        <v>2.349869451697128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7"/>
        <v>340</v>
      </c>
      <c r="S11" s="16">
        <f t="shared" si="8"/>
        <v>88.77284595300262</v>
      </c>
      <c r="T11" s="8">
        <v>277</v>
      </c>
      <c r="U11" s="16">
        <f t="shared" si="10"/>
        <v>81.47058823529412</v>
      </c>
      <c r="V11" s="8">
        <v>63</v>
      </c>
      <c r="W11" s="16">
        <f t="shared" si="9"/>
        <v>18.529411764705884</v>
      </c>
    </row>
    <row r="12" spans="1:23" ht="15.75" thickBot="1">
      <c r="A12" s="9">
        <v>7</v>
      </c>
      <c r="B12" s="9"/>
      <c r="C12" s="9">
        <v>342</v>
      </c>
      <c r="D12" s="15">
        <v>346</v>
      </c>
      <c r="E12" s="6">
        <f t="shared" si="0"/>
        <v>688</v>
      </c>
      <c r="F12" s="9">
        <v>165</v>
      </c>
      <c r="G12" s="15">
        <v>130</v>
      </c>
      <c r="H12" s="9">
        <f t="shared" si="1"/>
        <v>295</v>
      </c>
      <c r="I12" s="39">
        <f t="shared" si="2"/>
        <v>42.877906976744185</v>
      </c>
      <c r="J12" s="9">
        <v>28</v>
      </c>
      <c r="K12" s="16">
        <f t="shared" si="3"/>
        <v>9.491525423728813</v>
      </c>
      <c r="L12" s="9">
        <v>8</v>
      </c>
      <c r="M12" s="16">
        <f t="shared" si="4"/>
        <v>2.711864406779661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7"/>
        <v>259</v>
      </c>
      <c r="S12" s="16">
        <f t="shared" si="8"/>
        <v>87.79661016949153</v>
      </c>
      <c r="T12" s="8">
        <v>215</v>
      </c>
      <c r="U12" s="16">
        <f t="shared" si="10"/>
        <v>83.01158301158301</v>
      </c>
      <c r="V12" s="8">
        <v>44</v>
      </c>
      <c r="W12" s="16">
        <f t="shared" si="9"/>
        <v>16.98841698841699</v>
      </c>
    </row>
    <row r="13" spans="1:23" ht="15.75" thickBot="1">
      <c r="A13" s="9">
        <v>8</v>
      </c>
      <c r="B13" s="9"/>
      <c r="C13" s="9">
        <v>410</v>
      </c>
      <c r="D13" s="15">
        <v>427</v>
      </c>
      <c r="E13" s="6">
        <f t="shared" si="0"/>
        <v>837</v>
      </c>
      <c r="F13" s="9">
        <v>197</v>
      </c>
      <c r="G13" s="15">
        <v>185</v>
      </c>
      <c r="H13" s="9">
        <f t="shared" si="1"/>
        <v>382</v>
      </c>
      <c r="I13" s="39">
        <f t="shared" si="2"/>
        <v>45.639187574671446</v>
      </c>
      <c r="J13" s="9">
        <v>46</v>
      </c>
      <c r="K13" s="16">
        <f t="shared" si="3"/>
        <v>12.041884816753926</v>
      </c>
      <c r="L13" s="9">
        <v>9</v>
      </c>
      <c r="M13" s="16">
        <f t="shared" si="4"/>
        <v>2.356020942408377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7"/>
        <v>327</v>
      </c>
      <c r="S13" s="16">
        <f t="shared" si="8"/>
        <v>85.6020942408377</v>
      </c>
      <c r="T13" s="8">
        <v>252</v>
      </c>
      <c r="U13" s="16">
        <f t="shared" si="10"/>
        <v>77.06422018348624</v>
      </c>
      <c r="V13" s="8">
        <v>75</v>
      </c>
      <c r="W13" s="16">
        <f t="shared" si="9"/>
        <v>22.93577981651376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118</v>
      </c>
      <c r="G14" s="15">
        <v>107</v>
      </c>
      <c r="H14" s="9">
        <f t="shared" si="1"/>
        <v>225</v>
      </c>
      <c r="I14" s="39">
        <f t="shared" si="2"/>
        <v>52.816901408450704</v>
      </c>
      <c r="J14" s="9">
        <v>17</v>
      </c>
      <c r="K14" s="16">
        <f t="shared" si="3"/>
        <v>7.555555555555555</v>
      </c>
      <c r="L14" s="9">
        <v>3</v>
      </c>
      <c r="M14" s="16">
        <f t="shared" si="4"/>
        <v>1.3333333333333333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7"/>
        <v>205</v>
      </c>
      <c r="S14" s="16">
        <f t="shared" si="8"/>
        <v>91.11111111111111</v>
      </c>
      <c r="T14" s="8">
        <v>157</v>
      </c>
      <c r="U14" s="16">
        <f t="shared" si="10"/>
        <v>76.58536585365853</v>
      </c>
      <c r="V14" s="8">
        <v>48</v>
      </c>
      <c r="W14" s="16">
        <f t="shared" si="9"/>
        <v>23.414634146341463</v>
      </c>
    </row>
    <row r="15" spans="1:23" ht="15.75" thickBot="1">
      <c r="A15" s="9">
        <v>10</v>
      </c>
      <c r="B15" s="9"/>
      <c r="C15" s="9">
        <v>151</v>
      </c>
      <c r="D15" s="15">
        <v>153</v>
      </c>
      <c r="E15" s="6">
        <f t="shared" si="0"/>
        <v>304</v>
      </c>
      <c r="F15" s="9">
        <v>79</v>
      </c>
      <c r="G15" s="15">
        <v>74</v>
      </c>
      <c r="H15" s="9">
        <f t="shared" si="1"/>
        <v>153</v>
      </c>
      <c r="I15" s="39">
        <f t="shared" si="2"/>
        <v>50.328947368421055</v>
      </c>
      <c r="J15" s="9">
        <v>24</v>
      </c>
      <c r="K15" s="16">
        <f t="shared" si="3"/>
        <v>15.686274509803921</v>
      </c>
      <c r="L15" s="9">
        <v>6</v>
      </c>
      <c r="M15" s="16">
        <f t="shared" si="4"/>
        <v>3.9215686274509802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7"/>
        <v>123</v>
      </c>
      <c r="S15" s="16">
        <f t="shared" si="8"/>
        <v>80.3921568627451</v>
      </c>
      <c r="T15" s="8">
        <v>98</v>
      </c>
      <c r="U15" s="16">
        <f t="shared" si="10"/>
        <v>79.67479674796748</v>
      </c>
      <c r="V15" s="8">
        <v>25</v>
      </c>
      <c r="W15" s="16">
        <f t="shared" si="9"/>
        <v>20.32520325203252</v>
      </c>
    </row>
    <row r="16" spans="1:23" ht="15.75" thickBot="1">
      <c r="A16" s="9">
        <v>11</v>
      </c>
      <c r="B16" s="9"/>
      <c r="C16" s="9">
        <v>439</v>
      </c>
      <c r="D16" s="15">
        <v>487</v>
      </c>
      <c r="E16" s="6">
        <f t="shared" si="0"/>
        <v>926</v>
      </c>
      <c r="F16" s="9">
        <v>196</v>
      </c>
      <c r="G16" s="15">
        <v>209</v>
      </c>
      <c r="H16" s="9">
        <f t="shared" si="1"/>
        <v>405</v>
      </c>
      <c r="I16" s="39">
        <f t="shared" si="2"/>
        <v>43.73650107991361</v>
      </c>
      <c r="J16" s="9">
        <v>31</v>
      </c>
      <c r="K16" s="16">
        <f t="shared" si="3"/>
        <v>7.654320987654321</v>
      </c>
      <c r="L16" s="9">
        <v>10</v>
      </c>
      <c r="M16" s="16">
        <f t="shared" si="4"/>
        <v>2.4691358024691357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7"/>
        <v>364</v>
      </c>
      <c r="S16" s="16">
        <f t="shared" si="8"/>
        <v>89.87654320987654</v>
      </c>
      <c r="T16" s="8">
        <v>319</v>
      </c>
      <c r="U16" s="16">
        <f t="shared" si="10"/>
        <v>87.63736263736264</v>
      </c>
      <c r="V16" s="8">
        <v>45</v>
      </c>
      <c r="W16" s="16">
        <f t="shared" si="9"/>
        <v>12.362637362637363</v>
      </c>
    </row>
    <row r="17" spans="1:23" ht="15.75" thickBot="1">
      <c r="A17" s="9">
        <v>12</v>
      </c>
      <c r="B17" s="9"/>
      <c r="C17" s="9">
        <v>473</v>
      </c>
      <c r="D17" s="15">
        <v>515</v>
      </c>
      <c r="E17" s="6">
        <f t="shared" si="0"/>
        <v>988</v>
      </c>
      <c r="F17" s="9">
        <v>195</v>
      </c>
      <c r="G17" s="15">
        <v>187</v>
      </c>
      <c r="H17" s="9">
        <f t="shared" si="1"/>
        <v>382</v>
      </c>
      <c r="I17" s="39">
        <f t="shared" si="2"/>
        <v>38.663967611336034</v>
      </c>
      <c r="J17" s="9">
        <v>38</v>
      </c>
      <c r="K17" s="16">
        <f t="shared" si="3"/>
        <v>9.947643979057592</v>
      </c>
      <c r="L17" s="9">
        <v>8</v>
      </c>
      <c r="M17" s="16">
        <f t="shared" si="4"/>
        <v>2.094240837696335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7"/>
        <v>336</v>
      </c>
      <c r="S17" s="16">
        <f t="shared" si="8"/>
        <v>87.95811518324608</v>
      </c>
      <c r="T17" s="8">
        <v>287</v>
      </c>
      <c r="U17" s="16">
        <f t="shared" si="10"/>
        <v>85.41666666666667</v>
      </c>
      <c r="V17" s="8">
        <v>49</v>
      </c>
      <c r="W17" s="16">
        <f t="shared" si="9"/>
        <v>14.583333333333334</v>
      </c>
    </row>
    <row r="18" spans="1:23" ht="15.75" thickBot="1">
      <c r="A18" s="9">
        <v>13</v>
      </c>
      <c r="B18" s="9"/>
      <c r="C18" s="9">
        <v>523</v>
      </c>
      <c r="D18" s="15">
        <v>571</v>
      </c>
      <c r="E18" s="6">
        <f t="shared" si="0"/>
        <v>1094</v>
      </c>
      <c r="F18" s="9">
        <v>256</v>
      </c>
      <c r="G18" s="15">
        <v>238</v>
      </c>
      <c r="H18" s="9">
        <f t="shared" si="1"/>
        <v>494</v>
      </c>
      <c r="I18" s="39">
        <f t="shared" si="2"/>
        <v>45.155393053016454</v>
      </c>
      <c r="J18" s="9">
        <v>21</v>
      </c>
      <c r="K18" s="16">
        <f t="shared" si="3"/>
        <v>4.251012145748988</v>
      </c>
      <c r="L18" s="9">
        <v>11</v>
      </c>
      <c r="M18" s="16">
        <f t="shared" si="4"/>
        <v>2.2267206477732793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7"/>
        <v>462</v>
      </c>
      <c r="S18" s="16">
        <f t="shared" si="8"/>
        <v>93.52226720647774</v>
      </c>
      <c r="T18" s="8">
        <v>385</v>
      </c>
      <c r="U18" s="16">
        <f t="shared" si="10"/>
        <v>83.33333333333333</v>
      </c>
      <c r="V18" s="8">
        <v>77</v>
      </c>
      <c r="W18" s="16">
        <f t="shared" si="9"/>
        <v>16.666666666666668</v>
      </c>
    </row>
    <row r="19" spans="1:23" ht="15.75" thickBot="1">
      <c r="A19" s="9">
        <v>14</v>
      </c>
      <c r="B19" s="9"/>
      <c r="C19" s="9">
        <v>509</v>
      </c>
      <c r="D19" s="15">
        <v>549</v>
      </c>
      <c r="E19" s="6">
        <f t="shared" si="0"/>
        <v>1058</v>
      </c>
      <c r="F19" s="9">
        <v>231</v>
      </c>
      <c r="G19" s="15">
        <v>226</v>
      </c>
      <c r="H19" s="9">
        <f t="shared" si="1"/>
        <v>457</v>
      </c>
      <c r="I19" s="39">
        <f t="shared" si="2"/>
        <v>43.194706994328925</v>
      </c>
      <c r="J19" s="9">
        <v>35</v>
      </c>
      <c r="K19" s="16">
        <f t="shared" si="3"/>
        <v>7.658643326039387</v>
      </c>
      <c r="L19" s="9">
        <v>15</v>
      </c>
      <c r="M19" s="16">
        <f t="shared" si="4"/>
        <v>3.2822757111597376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7"/>
        <v>407</v>
      </c>
      <c r="S19" s="16">
        <f t="shared" si="8"/>
        <v>89.05908096280088</v>
      </c>
      <c r="T19" s="8">
        <v>359</v>
      </c>
      <c r="U19" s="16">
        <f t="shared" si="10"/>
        <v>88.20638820638821</v>
      </c>
      <c r="V19" s="8">
        <v>48</v>
      </c>
      <c r="W19" s="16">
        <f t="shared" si="9"/>
        <v>11.793611793611793</v>
      </c>
    </row>
    <row r="20" spans="1:23" ht="15.75" thickBot="1">
      <c r="A20" s="9">
        <v>15</v>
      </c>
      <c r="B20" s="9"/>
      <c r="C20" s="9">
        <v>588</v>
      </c>
      <c r="D20" s="15">
        <v>607</v>
      </c>
      <c r="E20" s="6">
        <f t="shared" si="0"/>
        <v>1195</v>
      </c>
      <c r="F20" s="9">
        <v>300</v>
      </c>
      <c r="G20" s="15">
        <v>283</v>
      </c>
      <c r="H20" s="9">
        <f t="shared" si="1"/>
        <v>583</v>
      </c>
      <c r="I20" s="39">
        <f t="shared" si="2"/>
        <v>48.78661087866109</v>
      </c>
      <c r="J20" s="9">
        <v>33</v>
      </c>
      <c r="K20" s="16">
        <f t="shared" si="3"/>
        <v>5.660377358490566</v>
      </c>
      <c r="L20" s="9">
        <v>14</v>
      </c>
      <c r="M20" s="16">
        <f t="shared" si="4"/>
        <v>2.4013722126929675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7"/>
        <v>536</v>
      </c>
      <c r="S20" s="16">
        <f t="shared" si="8"/>
        <v>91.93825042881646</v>
      </c>
      <c r="T20" s="8">
        <v>469</v>
      </c>
      <c r="U20" s="16">
        <f t="shared" si="10"/>
        <v>87.5</v>
      </c>
      <c r="V20" s="8">
        <v>67</v>
      </c>
      <c r="W20" s="16">
        <f t="shared" si="9"/>
        <v>12.5</v>
      </c>
    </row>
    <row r="21" spans="1:23" ht="15.75" thickBot="1">
      <c r="A21" s="9">
        <v>16</v>
      </c>
      <c r="B21" s="9"/>
      <c r="C21" s="9">
        <v>293</v>
      </c>
      <c r="D21" s="15">
        <v>293</v>
      </c>
      <c r="E21" s="6">
        <f t="shared" si="0"/>
        <v>586</v>
      </c>
      <c r="F21" s="9">
        <v>168</v>
      </c>
      <c r="G21" s="15">
        <v>149</v>
      </c>
      <c r="H21" s="9">
        <f t="shared" si="1"/>
        <v>317</v>
      </c>
      <c r="I21" s="39">
        <f t="shared" si="2"/>
        <v>54.09556313993174</v>
      </c>
      <c r="J21" s="9">
        <v>15</v>
      </c>
      <c r="K21" s="16">
        <f t="shared" si="3"/>
        <v>4.73186119873817</v>
      </c>
      <c r="L21" s="9">
        <v>10</v>
      </c>
      <c r="M21" s="16">
        <f t="shared" si="4"/>
        <v>3.1545741324921135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7"/>
        <v>292</v>
      </c>
      <c r="S21" s="16">
        <f t="shared" si="8"/>
        <v>92.11356466876971</v>
      </c>
      <c r="T21" s="8">
        <v>242</v>
      </c>
      <c r="U21" s="16">
        <f t="shared" si="10"/>
        <v>82.87671232876713</v>
      </c>
      <c r="V21" s="8">
        <v>50</v>
      </c>
      <c r="W21" s="16">
        <f t="shared" si="9"/>
        <v>17.123287671232877</v>
      </c>
    </row>
    <row r="22" spans="1:23" ht="15.75" thickBot="1">
      <c r="A22" s="9">
        <v>17</v>
      </c>
      <c r="B22" s="9"/>
      <c r="C22" s="9">
        <v>313</v>
      </c>
      <c r="D22" s="15">
        <v>321</v>
      </c>
      <c r="E22" s="6">
        <f t="shared" si="0"/>
        <v>634</v>
      </c>
      <c r="F22" s="9">
        <v>146</v>
      </c>
      <c r="G22" s="15">
        <v>140</v>
      </c>
      <c r="H22" s="9">
        <f t="shared" si="1"/>
        <v>286</v>
      </c>
      <c r="I22" s="39">
        <f t="shared" si="2"/>
        <v>45.110410094637224</v>
      </c>
      <c r="J22" s="9">
        <v>20</v>
      </c>
      <c r="K22" s="16">
        <f t="shared" si="3"/>
        <v>6.993006993006993</v>
      </c>
      <c r="L22" s="9">
        <v>3</v>
      </c>
      <c r="M22" s="16">
        <f t="shared" si="4"/>
        <v>1.048951048951049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7"/>
        <v>263</v>
      </c>
      <c r="S22" s="16">
        <f t="shared" si="8"/>
        <v>91.95804195804196</v>
      </c>
      <c r="T22" s="8">
        <v>214</v>
      </c>
      <c r="U22" s="16">
        <f t="shared" si="10"/>
        <v>81.36882129277566</v>
      </c>
      <c r="V22" s="8">
        <v>49</v>
      </c>
      <c r="W22" s="16">
        <f t="shared" si="9"/>
        <v>18.631178707224336</v>
      </c>
    </row>
    <row r="23" spans="1:23" ht="15.75" thickBot="1">
      <c r="A23" s="9">
        <v>18</v>
      </c>
      <c r="B23" s="9"/>
      <c r="C23" s="9">
        <v>342</v>
      </c>
      <c r="D23" s="15">
        <v>368</v>
      </c>
      <c r="E23" s="6">
        <f t="shared" si="0"/>
        <v>710</v>
      </c>
      <c r="F23" s="9">
        <v>145</v>
      </c>
      <c r="G23" s="15">
        <v>139</v>
      </c>
      <c r="H23" s="9">
        <f t="shared" si="1"/>
        <v>284</v>
      </c>
      <c r="I23" s="39">
        <f t="shared" si="2"/>
        <v>40</v>
      </c>
      <c r="J23" s="9">
        <v>22</v>
      </c>
      <c r="K23" s="16">
        <f t="shared" si="3"/>
        <v>7.746478873239437</v>
      </c>
      <c r="L23" s="9">
        <v>5</v>
      </c>
      <c r="M23" s="16">
        <f t="shared" si="4"/>
        <v>1.7605633802816902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7"/>
        <v>257</v>
      </c>
      <c r="S23" s="16">
        <f t="shared" si="8"/>
        <v>90.49295774647888</v>
      </c>
      <c r="T23" s="8">
        <v>196</v>
      </c>
      <c r="U23" s="16">
        <f t="shared" si="10"/>
        <v>76.26459143968872</v>
      </c>
      <c r="V23" s="8">
        <v>61</v>
      </c>
      <c r="W23" s="16">
        <f t="shared" si="9"/>
        <v>23.735408560311285</v>
      </c>
    </row>
    <row r="24" spans="1:23" ht="15.75" thickBot="1">
      <c r="A24" s="9">
        <v>19</v>
      </c>
      <c r="B24" s="9"/>
      <c r="C24" s="9">
        <v>537</v>
      </c>
      <c r="D24" s="15">
        <v>558</v>
      </c>
      <c r="E24" s="6">
        <f t="shared" si="0"/>
        <v>1095</v>
      </c>
      <c r="F24" s="9">
        <v>235</v>
      </c>
      <c r="G24" s="15">
        <v>250</v>
      </c>
      <c r="H24" s="9">
        <f t="shared" si="1"/>
        <v>485</v>
      </c>
      <c r="I24" s="39">
        <f t="shared" si="2"/>
        <v>44.29223744292238</v>
      </c>
      <c r="J24" s="9">
        <v>40</v>
      </c>
      <c r="K24" s="16">
        <f t="shared" si="3"/>
        <v>8.24742268041237</v>
      </c>
      <c r="L24" s="9">
        <v>12</v>
      </c>
      <c r="M24" s="16">
        <f t="shared" si="4"/>
        <v>2.4742268041237114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7"/>
        <v>433</v>
      </c>
      <c r="S24" s="16">
        <f t="shared" si="8"/>
        <v>89.27835051546391</v>
      </c>
      <c r="T24" s="8">
        <v>360</v>
      </c>
      <c r="U24" s="16">
        <f t="shared" si="10"/>
        <v>83.14087759815243</v>
      </c>
      <c r="V24" s="8">
        <v>73</v>
      </c>
      <c r="W24" s="16">
        <f t="shared" si="9"/>
        <v>16.859122401847575</v>
      </c>
    </row>
    <row r="25" spans="1:23" ht="15.75" thickBot="1">
      <c r="A25" s="9">
        <v>20</v>
      </c>
      <c r="B25" s="9"/>
      <c r="C25" s="9">
        <v>418</v>
      </c>
      <c r="D25" s="15">
        <v>431</v>
      </c>
      <c r="E25" s="6">
        <f t="shared" si="0"/>
        <v>849</v>
      </c>
      <c r="F25" s="9">
        <v>197</v>
      </c>
      <c r="G25" s="15">
        <v>190</v>
      </c>
      <c r="H25" s="9">
        <f t="shared" si="1"/>
        <v>387</v>
      </c>
      <c r="I25" s="39">
        <f t="shared" si="2"/>
        <v>45.58303886925795</v>
      </c>
      <c r="J25" s="9">
        <v>26</v>
      </c>
      <c r="K25" s="16">
        <f t="shared" si="3"/>
        <v>6.718346253229974</v>
      </c>
      <c r="L25" s="9">
        <v>12</v>
      </c>
      <c r="M25" s="16">
        <f t="shared" si="4"/>
        <v>3.10077519379845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7"/>
        <v>349</v>
      </c>
      <c r="S25" s="16">
        <f t="shared" si="8"/>
        <v>90.18087855297158</v>
      </c>
      <c r="T25" s="8">
        <v>300</v>
      </c>
      <c r="U25" s="16">
        <f t="shared" si="10"/>
        <v>85.95988538681948</v>
      </c>
      <c r="V25" s="8">
        <v>49</v>
      </c>
      <c r="W25" s="16">
        <f t="shared" si="9"/>
        <v>14.040114613180515</v>
      </c>
    </row>
    <row r="26" spans="1:23" ht="15.75" thickBot="1">
      <c r="A26" s="9">
        <v>21</v>
      </c>
      <c r="B26" s="9"/>
      <c r="C26" s="9">
        <v>393</v>
      </c>
      <c r="D26" s="15">
        <v>390</v>
      </c>
      <c r="E26" s="6">
        <f t="shared" si="0"/>
        <v>783</v>
      </c>
      <c r="F26" s="9">
        <v>176</v>
      </c>
      <c r="G26" s="15">
        <v>161</v>
      </c>
      <c r="H26" s="9">
        <f t="shared" si="1"/>
        <v>337</v>
      </c>
      <c r="I26" s="39">
        <f t="shared" si="2"/>
        <v>43.039591315453386</v>
      </c>
      <c r="J26" s="9">
        <v>19</v>
      </c>
      <c r="K26" s="16">
        <f t="shared" si="3"/>
        <v>5.637982195845697</v>
      </c>
      <c r="L26" s="9">
        <v>5</v>
      </c>
      <c r="M26" s="16">
        <f t="shared" si="4"/>
        <v>1.4836795252225519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7"/>
        <v>313</v>
      </c>
      <c r="S26" s="16">
        <f t="shared" si="8"/>
        <v>92.87833827893175</v>
      </c>
      <c r="T26" s="8">
        <v>257</v>
      </c>
      <c r="U26" s="16">
        <f t="shared" si="10"/>
        <v>82.10862619808307</v>
      </c>
      <c r="V26" s="8">
        <v>56</v>
      </c>
      <c r="W26" s="16">
        <f t="shared" si="9"/>
        <v>17.891373801916934</v>
      </c>
    </row>
    <row r="27" spans="1:23" ht="15.75" thickBot="1">
      <c r="A27" s="9">
        <v>22</v>
      </c>
      <c r="B27" s="9"/>
      <c r="C27" s="9">
        <v>473</v>
      </c>
      <c r="D27" s="15">
        <v>512</v>
      </c>
      <c r="E27" s="6">
        <f t="shared" si="0"/>
        <v>985</v>
      </c>
      <c r="F27" s="9">
        <v>265</v>
      </c>
      <c r="G27" s="15">
        <v>239</v>
      </c>
      <c r="H27" s="9">
        <f t="shared" si="1"/>
        <v>504</v>
      </c>
      <c r="I27" s="39">
        <f t="shared" si="2"/>
        <v>51.16751269035533</v>
      </c>
      <c r="J27" s="9">
        <v>61</v>
      </c>
      <c r="K27" s="16">
        <f t="shared" si="3"/>
        <v>12.103174603174603</v>
      </c>
      <c r="L27" s="9">
        <v>11</v>
      </c>
      <c r="M27" s="16">
        <f t="shared" si="4"/>
        <v>2.1825396825396823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7"/>
        <v>432</v>
      </c>
      <c r="S27" s="16">
        <f t="shared" si="8"/>
        <v>85.71428571428571</v>
      </c>
      <c r="T27" s="8">
        <v>359</v>
      </c>
      <c r="U27" s="16">
        <f t="shared" si="10"/>
        <v>83.10185185185185</v>
      </c>
      <c r="V27" s="8">
        <v>73</v>
      </c>
      <c r="W27" s="16">
        <f t="shared" si="9"/>
        <v>16.89814814814815</v>
      </c>
    </row>
    <row r="28" spans="1:23" ht="15.75" thickBot="1">
      <c r="A28" s="9">
        <v>23</v>
      </c>
      <c r="B28" s="9"/>
      <c r="C28" s="9">
        <v>497</v>
      </c>
      <c r="D28" s="15">
        <v>549</v>
      </c>
      <c r="E28" s="6">
        <f t="shared" si="0"/>
        <v>1046</v>
      </c>
      <c r="F28" s="9">
        <v>237</v>
      </c>
      <c r="G28" s="15">
        <v>233</v>
      </c>
      <c r="H28" s="9">
        <f t="shared" si="1"/>
        <v>470</v>
      </c>
      <c r="I28" s="39">
        <f t="shared" si="2"/>
        <v>44.93307839388145</v>
      </c>
      <c r="J28" s="9">
        <v>42</v>
      </c>
      <c r="K28" s="16">
        <f t="shared" si="3"/>
        <v>8.936170212765957</v>
      </c>
      <c r="L28" s="9">
        <v>13</v>
      </c>
      <c r="M28" s="16">
        <f t="shared" si="4"/>
        <v>2.765957446808511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7"/>
        <v>415</v>
      </c>
      <c r="S28" s="16">
        <f t="shared" si="8"/>
        <v>88.29787234042553</v>
      </c>
      <c r="T28" s="8">
        <v>348</v>
      </c>
      <c r="U28" s="16">
        <f t="shared" si="10"/>
        <v>83.855421686747</v>
      </c>
      <c r="V28" s="8">
        <v>67</v>
      </c>
      <c r="W28" s="16">
        <f t="shared" si="9"/>
        <v>16.14457831325301</v>
      </c>
    </row>
    <row r="29" spans="1:23" ht="15.75" thickBot="1">
      <c r="A29" s="9">
        <v>24</v>
      </c>
      <c r="B29" s="9"/>
      <c r="C29" s="9">
        <v>433</v>
      </c>
      <c r="D29" s="15">
        <v>496</v>
      </c>
      <c r="E29" s="6">
        <f t="shared" si="0"/>
        <v>929</v>
      </c>
      <c r="F29" s="9">
        <v>235</v>
      </c>
      <c r="G29" s="15">
        <v>252</v>
      </c>
      <c r="H29" s="9">
        <f t="shared" si="1"/>
        <v>487</v>
      </c>
      <c r="I29" s="39">
        <f t="shared" si="2"/>
        <v>52.42195909580194</v>
      </c>
      <c r="J29" s="9">
        <v>46</v>
      </c>
      <c r="K29" s="16">
        <f t="shared" si="3"/>
        <v>9.44558521560575</v>
      </c>
      <c r="L29" s="9">
        <v>11</v>
      </c>
      <c r="M29" s="16">
        <f t="shared" si="4"/>
        <v>2.2587268993839835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7"/>
        <v>430</v>
      </c>
      <c r="S29" s="16">
        <f t="shared" si="8"/>
        <v>88.29568788501027</v>
      </c>
      <c r="T29" s="8">
        <v>360</v>
      </c>
      <c r="U29" s="16">
        <f t="shared" si="10"/>
        <v>83.72093023255815</v>
      </c>
      <c r="V29" s="8">
        <v>70</v>
      </c>
      <c r="W29" s="16">
        <f t="shared" si="9"/>
        <v>16.27906976744186</v>
      </c>
    </row>
    <row r="30" spans="1:23" ht="15.75" thickBot="1">
      <c r="A30" s="9">
        <v>25</v>
      </c>
      <c r="B30" s="9"/>
      <c r="C30" s="9">
        <v>457</v>
      </c>
      <c r="D30" s="15">
        <v>495</v>
      </c>
      <c r="E30" s="6">
        <f t="shared" si="0"/>
        <v>952</v>
      </c>
      <c r="F30" s="9">
        <v>198</v>
      </c>
      <c r="G30" s="15">
        <v>194</v>
      </c>
      <c r="H30" s="9">
        <f t="shared" si="1"/>
        <v>392</v>
      </c>
      <c r="I30" s="39">
        <f t="shared" si="2"/>
        <v>41.1764705882353</v>
      </c>
      <c r="J30" s="9">
        <v>29</v>
      </c>
      <c r="K30" s="16">
        <f t="shared" si="3"/>
        <v>7.3979591836734695</v>
      </c>
      <c r="L30" s="9">
        <v>11</v>
      </c>
      <c r="M30" s="16">
        <f t="shared" si="4"/>
        <v>2.806122448979592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7"/>
        <v>352</v>
      </c>
      <c r="S30" s="16">
        <f t="shared" si="8"/>
        <v>89.79591836734694</v>
      </c>
      <c r="T30" s="8">
        <v>291</v>
      </c>
      <c r="U30" s="16">
        <f t="shared" si="10"/>
        <v>82.67045454545455</v>
      </c>
      <c r="V30" s="8">
        <v>61</v>
      </c>
      <c r="W30" s="16">
        <f t="shared" si="9"/>
        <v>17.329545454545453</v>
      </c>
    </row>
    <row r="31" spans="1:23" ht="15.75" thickBot="1">
      <c r="A31" s="9">
        <v>26</v>
      </c>
      <c r="B31" s="9"/>
      <c r="C31" s="9">
        <v>473</v>
      </c>
      <c r="D31" s="15">
        <v>504</v>
      </c>
      <c r="E31" s="6">
        <f t="shared" si="0"/>
        <v>977</v>
      </c>
      <c r="F31" s="9">
        <v>215</v>
      </c>
      <c r="G31" s="15">
        <v>222</v>
      </c>
      <c r="H31" s="9">
        <f t="shared" si="1"/>
        <v>437</v>
      </c>
      <c r="I31" s="39">
        <f t="shared" si="2"/>
        <v>44.72876151484135</v>
      </c>
      <c r="J31" s="9">
        <v>40</v>
      </c>
      <c r="K31" s="16">
        <f t="shared" si="3"/>
        <v>9.153318077803204</v>
      </c>
      <c r="L31" s="9">
        <v>18</v>
      </c>
      <c r="M31" s="16">
        <f t="shared" si="4"/>
        <v>4.118993135011442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7"/>
        <v>379</v>
      </c>
      <c r="S31" s="16">
        <f t="shared" si="8"/>
        <v>86.72768878718536</v>
      </c>
      <c r="T31" s="8">
        <v>312</v>
      </c>
      <c r="U31" s="16">
        <f t="shared" si="10"/>
        <v>82.32189973614776</v>
      </c>
      <c r="V31" s="8">
        <v>67</v>
      </c>
      <c r="W31" s="16">
        <f t="shared" si="9"/>
        <v>17.678100263852244</v>
      </c>
    </row>
    <row r="32" spans="1:23" ht="15.75" thickBot="1">
      <c r="A32" s="9">
        <v>27</v>
      </c>
      <c r="B32" s="9"/>
      <c r="C32" s="9">
        <v>451</v>
      </c>
      <c r="D32" s="15">
        <v>474</v>
      </c>
      <c r="E32" s="6">
        <f t="shared" si="0"/>
        <v>925</v>
      </c>
      <c r="F32" s="9">
        <v>206</v>
      </c>
      <c r="G32" s="15">
        <v>209</v>
      </c>
      <c r="H32" s="9">
        <f t="shared" si="1"/>
        <v>415</v>
      </c>
      <c r="I32" s="39">
        <f t="shared" si="2"/>
        <v>44.86486486486486</v>
      </c>
      <c r="J32" s="9">
        <v>41</v>
      </c>
      <c r="K32" s="16">
        <f t="shared" si="3"/>
        <v>9.879518072289157</v>
      </c>
      <c r="L32" s="9">
        <v>7</v>
      </c>
      <c r="M32" s="16">
        <f t="shared" si="4"/>
        <v>1.6867469879518073</v>
      </c>
      <c r="N32" s="17">
        <v>0</v>
      </c>
      <c r="O32" s="16">
        <f t="shared" si="5"/>
        <v>0</v>
      </c>
      <c r="P32" s="18">
        <v>0</v>
      </c>
      <c r="Q32" s="16">
        <f t="shared" si="6"/>
        <v>0</v>
      </c>
      <c r="R32" s="19">
        <f t="shared" si="7"/>
        <v>321</v>
      </c>
      <c r="S32" s="16">
        <f t="shared" si="8"/>
        <v>77.34939759036145</v>
      </c>
      <c r="T32" s="8">
        <v>314</v>
      </c>
      <c r="U32" s="16">
        <f t="shared" si="10"/>
        <v>97.81931464174455</v>
      </c>
      <c r="V32" s="8">
        <v>7</v>
      </c>
      <c r="W32" s="16">
        <f t="shared" si="9"/>
        <v>2.1806853582554515</v>
      </c>
    </row>
    <row r="33" spans="1:24" ht="16.5" thickBot="1">
      <c r="A33" s="31"/>
      <c r="B33" s="23" t="s">
        <v>9</v>
      </c>
      <c r="C33" s="24">
        <f>SUM(C6:C32)</f>
        <v>10550</v>
      </c>
      <c r="D33" s="24">
        <f>SUM(D6:D32)</f>
        <v>11427</v>
      </c>
      <c r="E33" s="24">
        <f>SUM(E6:E32)</f>
        <v>21977</v>
      </c>
      <c r="F33" s="24">
        <f>SUM(F6:F32)</f>
        <v>4945</v>
      </c>
      <c r="G33" s="24">
        <f>SUM(G6:G32)</f>
        <v>4820</v>
      </c>
      <c r="H33" s="25">
        <f>SUM(H7:H32)</f>
        <v>9447</v>
      </c>
      <c r="I33" s="40">
        <f t="shared" si="2"/>
        <v>42.985848841971155</v>
      </c>
      <c r="J33" s="27">
        <f>SUM(J6:J32)</f>
        <v>814</v>
      </c>
      <c r="K33" s="26">
        <f t="shared" si="3"/>
        <v>8.616492008044881</v>
      </c>
      <c r="L33" s="27">
        <f>SUM(L6:L32)</f>
        <v>237</v>
      </c>
      <c r="M33" s="26">
        <f t="shared" si="4"/>
        <v>2.508732931089235</v>
      </c>
      <c r="N33" s="25">
        <f>SUM(N6:N32)</f>
        <v>0</v>
      </c>
      <c r="O33" s="26">
        <f t="shared" si="5"/>
        <v>0</v>
      </c>
      <c r="P33" s="28">
        <f>SUM(P6:P32)</f>
        <v>0</v>
      </c>
      <c r="Q33" s="26">
        <f t="shared" si="6"/>
        <v>0</v>
      </c>
      <c r="R33" s="29">
        <f>SUM(R6:R32)</f>
        <v>8668</v>
      </c>
      <c r="S33" s="26">
        <f t="shared" si="8"/>
        <v>91.75399597755901</v>
      </c>
      <c r="T33" s="30">
        <f>SUM(T6:T32)</f>
        <v>7256</v>
      </c>
      <c r="U33" s="26">
        <f t="shared" si="10"/>
        <v>83.71019843101061</v>
      </c>
      <c r="V33" s="30">
        <f>SUM(V6:V32)</f>
        <v>1412</v>
      </c>
      <c r="W33" s="26">
        <f t="shared" si="9"/>
        <v>16.289801568989386</v>
      </c>
      <c r="X33" s="31"/>
    </row>
    <row r="34" spans="7:9" ht="15">
      <c r="G34" s="20"/>
      <c r="H34" s="10"/>
      <c r="I34" s="20"/>
    </row>
    <row r="35" spans="2:9" ht="15">
      <c r="B35" s="22"/>
      <c r="G35" s="20"/>
      <c r="H35" s="10"/>
      <c r="I35" s="20"/>
    </row>
    <row r="36" spans="7:9" ht="15">
      <c r="G36" s="20"/>
      <c r="H36" s="10"/>
      <c r="I36" s="20"/>
    </row>
    <row r="37" spans="7:9" ht="15">
      <c r="G37" s="20"/>
      <c r="H37" s="20"/>
      <c r="I37" s="20"/>
    </row>
  </sheetData>
  <mergeCells count="13">
    <mergeCell ref="P4:Q4"/>
    <mergeCell ref="R4:S4"/>
    <mergeCell ref="T4:U4"/>
    <mergeCell ref="V4:W4"/>
    <mergeCell ref="A2:W2"/>
    <mergeCell ref="A3:W3"/>
    <mergeCell ref="A4:A5"/>
    <mergeCell ref="B4:B5"/>
    <mergeCell ref="C4:E4"/>
    <mergeCell ref="F4:I4"/>
    <mergeCell ref="J4:K4"/>
    <mergeCell ref="L4:M4"/>
    <mergeCell ref="N4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A17" sqref="AA17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00390625" style="13" customWidth="1"/>
    <col min="16" max="16" width="8.00390625" style="21" customWidth="1"/>
    <col min="17" max="17" width="8.00390625" style="13" customWidth="1"/>
    <col min="18" max="18" width="8.00390625" style="21" customWidth="1"/>
    <col min="19" max="23" width="8.00390625" style="13" customWidth="1"/>
    <col min="24" max="24" width="9.140625" style="13" customWidth="1"/>
    <col min="25" max="16384" width="9.140625" style="60" customWidth="1"/>
  </cols>
  <sheetData>
    <row r="1" spans="1:23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4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  <c r="X4" s="14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thickBot="1">
      <c r="A6" s="9">
        <v>1</v>
      </c>
      <c r="B6" s="9"/>
      <c r="C6" s="9">
        <v>377</v>
      </c>
      <c r="D6" s="15">
        <v>438</v>
      </c>
      <c r="E6" s="6">
        <f>C6+D6</f>
        <v>815</v>
      </c>
      <c r="F6" s="9">
        <v>151</v>
      </c>
      <c r="G6" s="9">
        <v>166</v>
      </c>
      <c r="H6" s="9">
        <f>F6+G6</f>
        <v>317</v>
      </c>
      <c r="I6" s="16">
        <f>H6*100/E6</f>
        <v>38.895705521472394</v>
      </c>
      <c r="J6" s="7">
        <v>21</v>
      </c>
      <c r="K6" s="16">
        <f>IF(H6=0,"0",J6*100/H6)</f>
        <v>6.624605678233438</v>
      </c>
      <c r="L6" s="7">
        <v>4</v>
      </c>
      <c r="M6" s="16">
        <f>IF(H6=0,"0",L6*100/H6)</f>
        <v>1.2618296529968454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292</v>
      </c>
      <c r="S6" s="16">
        <f>IF(R6=0,"0",R6*100/H6)</f>
        <v>92.11356466876971</v>
      </c>
      <c r="T6" s="8">
        <v>95</v>
      </c>
      <c r="U6" s="16">
        <f>IF(R6=0,"0",T6*100/R6)</f>
        <v>32.534246575342465</v>
      </c>
      <c r="V6" s="8">
        <v>197</v>
      </c>
      <c r="W6" s="16">
        <f>IF(R6=0,"0",V6*100/R6)</f>
        <v>67.46575342465754</v>
      </c>
    </row>
    <row r="7" spans="1:23" ht="15.75" thickBot="1">
      <c r="A7" s="9">
        <v>2</v>
      </c>
      <c r="B7" s="9"/>
      <c r="C7" s="9">
        <v>364</v>
      </c>
      <c r="D7" s="15">
        <v>438</v>
      </c>
      <c r="E7" s="6">
        <f aca="true" t="shared" si="0" ref="E7:E32">C7+D7</f>
        <v>802</v>
      </c>
      <c r="F7" s="9">
        <v>165</v>
      </c>
      <c r="G7" s="9">
        <v>174</v>
      </c>
      <c r="H7" s="9">
        <f aca="true" t="shared" si="1" ref="H7:H32">F7+G7</f>
        <v>339</v>
      </c>
      <c r="I7" s="16">
        <f aca="true" t="shared" si="2" ref="I7:I33">H7*100/E7</f>
        <v>42.26932668329177</v>
      </c>
      <c r="J7" s="9">
        <v>22</v>
      </c>
      <c r="K7" s="16">
        <f aca="true" t="shared" si="3" ref="K7:K33">IF(H7=0,"0",J7*100/H7)</f>
        <v>6.489675516224189</v>
      </c>
      <c r="L7" s="9">
        <v>1</v>
      </c>
      <c r="M7" s="16">
        <f aca="true" t="shared" si="4" ref="M7:M33">IF(H7=0,"0",L7*100/H7)</f>
        <v>0.2949852507374631</v>
      </c>
      <c r="N7" s="17">
        <v>0</v>
      </c>
      <c r="O7" s="16">
        <f aca="true" t="shared" si="5" ref="O7:O33">IF(H7=0,"0",N7*100/H7)</f>
        <v>0</v>
      </c>
      <c r="P7" s="18">
        <v>0</v>
      </c>
      <c r="Q7" s="16">
        <f aca="true" t="shared" si="6" ref="Q7:Q33">IF(H7=0,"0",P7*100/H7)</f>
        <v>0</v>
      </c>
      <c r="R7" s="19">
        <f aca="true" t="shared" si="7" ref="R7:R32">T7+V7</f>
        <v>316</v>
      </c>
      <c r="S7" s="16">
        <f aca="true" t="shared" si="8" ref="S7:S33">IF(R7=0,"0",R7*100/H7)</f>
        <v>93.21533923303835</v>
      </c>
      <c r="T7" s="8">
        <v>104</v>
      </c>
      <c r="U7" s="16">
        <f aca="true" t="shared" si="9" ref="U7:U33">IF(R7=0,"0",T7*100/R7)</f>
        <v>32.91139240506329</v>
      </c>
      <c r="V7" s="8">
        <v>212</v>
      </c>
      <c r="W7" s="16">
        <f aca="true" t="shared" si="10" ref="W7:W33">IF(R7=0,"0",V7*100/R7)</f>
        <v>67.0886075949367</v>
      </c>
    </row>
    <row r="8" spans="1:23" ht="15.75" thickBot="1">
      <c r="A8" s="9">
        <v>3</v>
      </c>
      <c r="B8" s="9"/>
      <c r="C8" s="9">
        <v>354</v>
      </c>
      <c r="D8" s="15">
        <v>425</v>
      </c>
      <c r="E8" s="6">
        <f t="shared" si="0"/>
        <v>779</v>
      </c>
      <c r="F8" s="9">
        <v>144</v>
      </c>
      <c r="G8" s="9">
        <v>160</v>
      </c>
      <c r="H8" s="9">
        <f t="shared" si="1"/>
        <v>304</v>
      </c>
      <c r="I8" s="16">
        <f t="shared" si="2"/>
        <v>39.02439024390244</v>
      </c>
      <c r="J8" s="9">
        <v>18</v>
      </c>
      <c r="K8" s="16">
        <f t="shared" si="3"/>
        <v>5.921052631578948</v>
      </c>
      <c r="L8" s="9">
        <v>9</v>
      </c>
      <c r="M8" s="16">
        <f t="shared" si="4"/>
        <v>2.960526315789474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t="shared" si="7"/>
        <v>277</v>
      </c>
      <c r="S8" s="16">
        <f t="shared" si="8"/>
        <v>91.11842105263158</v>
      </c>
      <c r="T8" s="8">
        <v>84</v>
      </c>
      <c r="U8" s="16">
        <f t="shared" si="9"/>
        <v>30.32490974729242</v>
      </c>
      <c r="V8" s="8">
        <v>193</v>
      </c>
      <c r="W8" s="16">
        <f t="shared" si="10"/>
        <v>69.67509025270758</v>
      </c>
    </row>
    <row r="9" spans="1:23" ht="15.75" thickBot="1">
      <c r="A9" s="9">
        <v>4</v>
      </c>
      <c r="B9" s="9"/>
      <c r="C9" s="9">
        <v>330</v>
      </c>
      <c r="D9" s="15">
        <v>324</v>
      </c>
      <c r="E9" s="6">
        <f t="shared" si="0"/>
        <v>654</v>
      </c>
      <c r="F9" s="9">
        <v>123</v>
      </c>
      <c r="G9" s="9">
        <v>116</v>
      </c>
      <c r="H9" s="9">
        <f t="shared" si="1"/>
        <v>239</v>
      </c>
      <c r="I9" s="16">
        <f t="shared" si="2"/>
        <v>36.54434250764526</v>
      </c>
      <c r="J9" s="9">
        <v>16</v>
      </c>
      <c r="K9" s="16">
        <f t="shared" si="3"/>
        <v>6.694560669456067</v>
      </c>
      <c r="L9" s="9">
        <v>10</v>
      </c>
      <c r="M9" s="16">
        <f t="shared" si="4"/>
        <v>4.184100418410042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7"/>
        <v>213</v>
      </c>
      <c r="S9" s="16">
        <f t="shared" si="8"/>
        <v>89.1213389121339</v>
      </c>
      <c r="T9" s="8">
        <v>72</v>
      </c>
      <c r="U9" s="16">
        <f t="shared" si="9"/>
        <v>33.80281690140845</v>
      </c>
      <c r="V9" s="8">
        <v>141</v>
      </c>
      <c r="W9" s="16">
        <f t="shared" si="10"/>
        <v>66.19718309859155</v>
      </c>
    </row>
    <row r="10" spans="1:23" ht="15.75" thickBot="1">
      <c r="A10" s="9">
        <v>5</v>
      </c>
      <c r="B10" s="9"/>
      <c r="C10" s="9">
        <v>6</v>
      </c>
      <c r="D10" s="15">
        <v>3</v>
      </c>
      <c r="E10" s="6">
        <f t="shared" si="0"/>
        <v>9</v>
      </c>
      <c r="F10" s="9">
        <v>6</v>
      </c>
      <c r="G10" s="9">
        <v>3</v>
      </c>
      <c r="H10" s="9">
        <f t="shared" si="1"/>
        <v>9</v>
      </c>
      <c r="I10" s="16">
        <f t="shared" si="2"/>
        <v>100</v>
      </c>
      <c r="J10" s="9">
        <v>0</v>
      </c>
      <c r="K10" s="16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7"/>
        <v>9</v>
      </c>
      <c r="S10" s="16">
        <f t="shared" si="8"/>
        <v>100</v>
      </c>
      <c r="T10" s="8">
        <v>2</v>
      </c>
      <c r="U10" s="16">
        <f t="shared" si="9"/>
        <v>22.22222222222222</v>
      </c>
      <c r="V10" s="8">
        <v>7</v>
      </c>
      <c r="W10" s="16">
        <f t="shared" si="10"/>
        <v>77.77777777777777</v>
      </c>
    </row>
    <row r="11" spans="1:23" ht="15.75" thickBot="1">
      <c r="A11" s="9">
        <v>6</v>
      </c>
      <c r="B11" s="9"/>
      <c r="C11" s="9">
        <v>432</v>
      </c>
      <c r="D11" s="15">
        <v>441</v>
      </c>
      <c r="E11" s="6">
        <f t="shared" si="0"/>
        <v>873</v>
      </c>
      <c r="F11" s="9">
        <v>195</v>
      </c>
      <c r="G11" s="9">
        <v>190</v>
      </c>
      <c r="H11" s="9">
        <f t="shared" si="1"/>
        <v>385</v>
      </c>
      <c r="I11" s="16">
        <f t="shared" si="2"/>
        <v>44.100801832760595</v>
      </c>
      <c r="J11" s="9">
        <v>24</v>
      </c>
      <c r="K11" s="16">
        <f t="shared" si="3"/>
        <v>6.233766233766234</v>
      </c>
      <c r="L11" s="9">
        <v>6</v>
      </c>
      <c r="M11" s="16">
        <f t="shared" si="4"/>
        <v>1.5584415584415585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7"/>
        <v>355</v>
      </c>
      <c r="S11" s="16">
        <f t="shared" si="8"/>
        <v>92.20779220779221</v>
      </c>
      <c r="T11" s="8">
        <v>77</v>
      </c>
      <c r="U11" s="16">
        <f t="shared" si="9"/>
        <v>21.690140845070424</v>
      </c>
      <c r="V11" s="8">
        <v>278</v>
      </c>
      <c r="W11" s="16">
        <f t="shared" si="10"/>
        <v>78.30985915492958</v>
      </c>
    </row>
    <row r="12" spans="1:23" ht="15.75" thickBot="1">
      <c r="A12" s="9">
        <v>7</v>
      </c>
      <c r="B12" s="9"/>
      <c r="C12" s="9">
        <v>342</v>
      </c>
      <c r="D12" s="15">
        <v>346</v>
      </c>
      <c r="E12" s="6">
        <f t="shared" si="0"/>
        <v>688</v>
      </c>
      <c r="F12" s="9">
        <v>163</v>
      </c>
      <c r="G12" s="9">
        <v>130</v>
      </c>
      <c r="H12" s="9">
        <f t="shared" si="1"/>
        <v>293</v>
      </c>
      <c r="I12" s="16">
        <f t="shared" si="2"/>
        <v>42.58720930232558</v>
      </c>
      <c r="J12" s="9">
        <v>9</v>
      </c>
      <c r="K12" s="16">
        <f t="shared" si="3"/>
        <v>3.0716723549488054</v>
      </c>
      <c r="L12" s="9">
        <v>6</v>
      </c>
      <c r="M12" s="16">
        <f t="shared" si="4"/>
        <v>2.04778156996587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7"/>
        <v>278</v>
      </c>
      <c r="S12" s="16">
        <f t="shared" si="8"/>
        <v>94.88054607508532</v>
      </c>
      <c r="T12" s="8">
        <v>67</v>
      </c>
      <c r="U12" s="16">
        <f t="shared" si="9"/>
        <v>24.100719424460433</v>
      </c>
      <c r="V12" s="8">
        <v>211</v>
      </c>
      <c r="W12" s="16">
        <f t="shared" si="10"/>
        <v>75.89928057553956</v>
      </c>
    </row>
    <row r="13" spans="1:23" ht="15.75" thickBot="1">
      <c r="A13" s="9">
        <v>8</v>
      </c>
      <c r="B13" s="9"/>
      <c r="C13" s="9">
        <v>410</v>
      </c>
      <c r="D13" s="15">
        <v>427</v>
      </c>
      <c r="E13" s="6">
        <f t="shared" si="0"/>
        <v>837</v>
      </c>
      <c r="F13" s="9">
        <v>199</v>
      </c>
      <c r="G13" s="9">
        <v>187</v>
      </c>
      <c r="H13" s="9">
        <f t="shared" si="1"/>
        <v>386</v>
      </c>
      <c r="I13" s="16">
        <f t="shared" si="2"/>
        <v>46.117084826762245</v>
      </c>
      <c r="J13" s="9">
        <v>24</v>
      </c>
      <c r="K13" s="16">
        <f t="shared" si="3"/>
        <v>6.217616580310881</v>
      </c>
      <c r="L13" s="9">
        <v>5</v>
      </c>
      <c r="M13" s="16">
        <f t="shared" si="4"/>
        <v>1.2953367875647668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7"/>
        <v>357</v>
      </c>
      <c r="S13" s="16">
        <f t="shared" si="8"/>
        <v>92.48704663212435</v>
      </c>
      <c r="T13" s="8">
        <v>108</v>
      </c>
      <c r="U13" s="16">
        <f t="shared" si="9"/>
        <v>30.252100840336134</v>
      </c>
      <c r="V13" s="8">
        <v>249</v>
      </c>
      <c r="W13" s="16">
        <f t="shared" si="10"/>
        <v>69.74789915966386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117</v>
      </c>
      <c r="G14" s="9">
        <v>106</v>
      </c>
      <c r="H14" s="9">
        <f t="shared" si="1"/>
        <v>223</v>
      </c>
      <c r="I14" s="16">
        <f t="shared" si="2"/>
        <v>52.347417840375584</v>
      </c>
      <c r="J14" s="9">
        <v>10</v>
      </c>
      <c r="K14" s="16">
        <f t="shared" si="3"/>
        <v>4.484304932735426</v>
      </c>
      <c r="L14" s="9">
        <v>2</v>
      </c>
      <c r="M14" s="16">
        <f t="shared" si="4"/>
        <v>0.8968609865470852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7"/>
        <v>211</v>
      </c>
      <c r="S14" s="16">
        <f t="shared" si="8"/>
        <v>94.61883408071749</v>
      </c>
      <c r="T14" s="8">
        <v>64</v>
      </c>
      <c r="U14" s="16">
        <f t="shared" si="9"/>
        <v>30.33175355450237</v>
      </c>
      <c r="V14" s="8">
        <v>147</v>
      </c>
      <c r="W14" s="16">
        <f t="shared" si="10"/>
        <v>69.66824644549763</v>
      </c>
    </row>
    <row r="15" spans="1:23" ht="15.75" thickBot="1">
      <c r="A15" s="9">
        <v>10</v>
      </c>
      <c r="B15" s="9"/>
      <c r="C15" s="9">
        <v>151</v>
      </c>
      <c r="D15" s="15">
        <v>153</v>
      </c>
      <c r="E15" s="6">
        <f t="shared" si="0"/>
        <v>304</v>
      </c>
      <c r="F15" s="9">
        <v>79</v>
      </c>
      <c r="G15" s="9">
        <v>74</v>
      </c>
      <c r="H15" s="9">
        <f t="shared" si="1"/>
        <v>153</v>
      </c>
      <c r="I15" s="16">
        <f t="shared" si="2"/>
        <v>50.328947368421055</v>
      </c>
      <c r="J15" s="9">
        <v>11</v>
      </c>
      <c r="K15" s="16">
        <f t="shared" si="3"/>
        <v>7.189542483660131</v>
      </c>
      <c r="L15" s="9">
        <v>8</v>
      </c>
      <c r="M15" s="16">
        <f t="shared" si="4"/>
        <v>5.228758169934641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7"/>
        <v>134</v>
      </c>
      <c r="S15" s="16">
        <f t="shared" si="8"/>
        <v>87.58169934640523</v>
      </c>
      <c r="T15" s="8">
        <v>35</v>
      </c>
      <c r="U15" s="16">
        <f t="shared" si="9"/>
        <v>26.119402985074625</v>
      </c>
      <c r="V15" s="8">
        <v>99</v>
      </c>
      <c r="W15" s="16">
        <f t="shared" si="10"/>
        <v>73.88059701492537</v>
      </c>
    </row>
    <row r="16" spans="1:23" ht="15.75" thickBot="1">
      <c r="A16" s="9">
        <v>11</v>
      </c>
      <c r="B16" s="9"/>
      <c r="C16" s="9">
        <v>439</v>
      </c>
      <c r="D16" s="15">
        <v>487</v>
      </c>
      <c r="E16" s="6">
        <f t="shared" si="0"/>
        <v>926</v>
      </c>
      <c r="F16" s="9">
        <v>199</v>
      </c>
      <c r="G16" s="9">
        <v>207</v>
      </c>
      <c r="H16" s="9">
        <f t="shared" si="1"/>
        <v>406</v>
      </c>
      <c r="I16" s="16">
        <f t="shared" si="2"/>
        <v>43.84449244060475</v>
      </c>
      <c r="J16" s="9">
        <v>28</v>
      </c>
      <c r="K16" s="16">
        <f t="shared" si="3"/>
        <v>6.896551724137931</v>
      </c>
      <c r="L16" s="9">
        <v>4</v>
      </c>
      <c r="M16" s="16">
        <f t="shared" si="4"/>
        <v>0.9852216748768473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7"/>
        <v>374</v>
      </c>
      <c r="S16" s="16">
        <f t="shared" si="8"/>
        <v>92.11822660098522</v>
      </c>
      <c r="T16" s="8">
        <v>131</v>
      </c>
      <c r="U16" s="16">
        <f t="shared" si="9"/>
        <v>35.026737967914436</v>
      </c>
      <c r="V16" s="8">
        <v>243</v>
      </c>
      <c r="W16" s="16">
        <f t="shared" si="10"/>
        <v>64.97326203208556</v>
      </c>
    </row>
    <row r="17" spans="1:23" ht="15.75" thickBot="1">
      <c r="A17" s="9">
        <v>12</v>
      </c>
      <c r="B17" s="9"/>
      <c r="C17" s="9">
        <v>473</v>
      </c>
      <c r="D17" s="15">
        <v>515</v>
      </c>
      <c r="E17" s="6">
        <f t="shared" si="0"/>
        <v>988</v>
      </c>
      <c r="F17" s="9">
        <v>199</v>
      </c>
      <c r="G17" s="9">
        <v>190</v>
      </c>
      <c r="H17" s="9">
        <f t="shared" si="1"/>
        <v>389</v>
      </c>
      <c r="I17" s="16">
        <f t="shared" si="2"/>
        <v>39.37246963562753</v>
      </c>
      <c r="J17" s="9">
        <v>24</v>
      </c>
      <c r="K17" s="16">
        <f t="shared" si="3"/>
        <v>6.169665809768637</v>
      </c>
      <c r="L17" s="9">
        <v>3</v>
      </c>
      <c r="M17" s="16">
        <f t="shared" si="4"/>
        <v>0.7712082262210797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7"/>
        <v>362</v>
      </c>
      <c r="S17" s="16">
        <f t="shared" si="8"/>
        <v>93.05912596401028</v>
      </c>
      <c r="T17" s="8">
        <v>122</v>
      </c>
      <c r="U17" s="16">
        <f t="shared" si="9"/>
        <v>33.70165745856354</v>
      </c>
      <c r="V17" s="8">
        <v>240</v>
      </c>
      <c r="W17" s="16">
        <f t="shared" si="10"/>
        <v>66.29834254143647</v>
      </c>
    </row>
    <row r="18" spans="1:23" ht="15.75" thickBot="1">
      <c r="A18" s="9">
        <v>13</v>
      </c>
      <c r="B18" s="9"/>
      <c r="C18" s="9">
        <v>523</v>
      </c>
      <c r="D18" s="15">
        <v>571</v>
      </c>
      <c r="E18" s="6">
        <f t="shared" si="0"/>
        <v>1094</v>
      </c>
      <c r="F18" s="9">
        <v>260</v>
      </c>
      <c r="G18" s="9">
        <v>240</v>
      </c>
      <c r="H18" s="9">
        <f t="shared" si="1"/>
        <v>500</v>
      </c>
      <c r="I18" s="16">
        <f t="shared" si="2"/>
        <v>45.703839122486286</v>
      </c>
      <c r="J18" s="9">
        <v>23</v>
      </c>
      <c r="K18" s="16">
        <f t="shared" si="3"/>
        <v>4.6</v>
      </c>
      <c r="L18" s="9">
        <v>3</v>
      </c>
      <c r="M18" s="16">
        <f t="shared" si="4"/>
        <v>0.6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7"/>
        <v>474</v>
      </c>
      <c r="S18" s="16">
        <f t="shared" si="8"/>
        <v>94.8</v>
      </c>
      <c r="T18" s="8">
        <v>151</v>
      </c>
      <c r="U18" s="16">
        <f t="shared" si="9"/>
        <v>31.856540084388186</v>
      </c>
      <c r="V18" s="8">
        <v>323</v>
      </c>
      <c r="W18" s="16">
        <f t="shared" si="10"/>
        <v>68.14345991561181</v>
      </c>
    </row>
    <row r="19" spans="1:23" ht="15.75" thickBot="1">
      <c r="A19" s="9">
        <v>14</v>
      </c>
      <c r="B19" s="9"/>
      <c r="C19" s="9">
        <v>509</v>
      </c>
      <c r="D19" s="15">
        <v>549</v>
      </c>
      <c r="E19" s="6">
        <f t="shared" si="0"/>
        <v>1058</v>
      </c>
      <c r="F19" s="9">
        <v>234</v>
      </c>
      <c r="G19" s="9">
        <v>228</v>
      </c>
      <c r="H19" s="9">
        <f t="shared" si="1"/>
        <v>462</v>
      </c>
      <c r="I19" s="16">
        <f t="shared" si="2"/>
        <v>43.667296786389414</v>
      </c>
      <c r="J19" s="9">
        <v>24</v>
      </c>
      <c r="K19" s="16">
        <f t="shared" si="3"/>
        <v>5.194805194805195</v>
      </c>
      <c r="L19" s="9">
        <v>10</v>
      </c>
      <c r="M19" s="16">
        <f t="shared" si="4"/>
        <v>2.1645021645021645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7"/>
        <v>428</v>
      </c>
      <c r="S19" s="16">
        <f t="shared" si="8"/>
        <v>92.64069264069263</v>
      </c>
      <c r="T19" s="8">
        <v>124</v>
      </c>
      <c r="U19" s="16">
        <f t="shared" si="9"/>
        <v>28.97196261682243</v>
      </c>
      <c r="V19" s="8">
        <v>304</v>
      </c>
      <c r="W19" s="16">
        <f t="shared" si="10"/>
        <v>71.02803738317758</v>
      </c>
    </row>
    <row r="20" spans="1:23" ht="15.75" thickBot="1">
      <c r="A20" s="9">
        <v>15</v>
      </c>
      <c r="B20" s="9"/>
      <c r="C20" s="9">
        <v>588</v>
      </c>
      <c r="D20" s="15">
        <v>607</v>
      </c>
      <c r="E20" s="6">
        <f t="shared" si="0"/>
        <v>1195</v>
      </c>
      <c r="F20" s="9">
        <v>298</v>
      </c>
      <c r="G20" s="9">
        <v>284</v>
      </c>
      <c r="H20" s="9">
        <f t="shared" si="1"/>
        <v>582</v>
      </c>
      <c r="I20" s="16">
        <f t="shared" si="2"/>
        <v>48.70292887029289</v>
      </c>
      <c r="J20" s="9">
        <v>31</v>
      </c>
      <c r="K20" s="16">
        <f t="shared" si="3"/>
        <v>5.326460481099656</v>
      </c>
      <c r="L20" s="9">
        <v>5</v>
      </c>
      <c r="M20" s="16">
        <f t="shared" si="4"/>
        <v>0.8591065292096219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7"/>
        <v>546</v>
      </c>
      <c r="S20" s="16">
        <f t="shared" si="8"/>
        <v>93.81443298969072</v>
      </c>
      <c r="T20" s="8">
        <v>94</v>
      </c>
      <c r="U20" s="16">
        <f t="shared" si="9"/>
        <v>17.216117216117215</v>
      </c>
      <c r="V20" s="8">
        <v>452</v>
      </c>
      <c r="W20" s="16">
        <f t="shared" si="10"/>
        <v>82.78388278388279</v>
      </c>
    </row>
    <row r="21" spans="1:23" ht="15.75" thickBot="1">
      <c r="A21" s="9">
        <v>16</v>
      </c>
      <c r="B21" s="9"/>
      <c r="C21" s="9">
        <v>293</v>
      </c>
      <c r="D21" s="15">
        <v>293</v>
      </c>
      <c r="E21" s="6">
        <f t="shared" si="0"/>
        <v>586</v>
      </c>
      <c r="F21" s="9">
        <v>167</v>
      </c>
      <c r="G21" s="9">
        <v>151</v>
      </c>
      <c r="H21" s="9">
        <f t="shared" si="1"/>
        <v>318</v>
      </c>
      <c r="I21" s="16">
        <f t="shared" si="2"/>
        <v>54.26621160409557</v>
      </c>
      <c r="J21" s="9">
        <v>13</v>
      </c>
      <c r="K21" s="16">
        <f t="shared" si="3"/>
        <v>4.088050314465409</v>
      </c>
      <c r="L21" s="9">
        <v>10</v>
      </c>
      <c r="M21" s="16">
        <f t="shared" si="4"/>
        <v>3.1446540880503147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7"/>
        <v>295</v>
      </c>
      <c r="S21" s="16">
        <f t="shared" si="8"/>
        <v>92.76729559748428</v>
      </c>
      <c r="T21" s="8">
        <v>65</v>
      </c>
      <c r="U21" s="16">
        <f t="shared" si="9"/>
        <v>22.033898305084747</v>
      </c>
      <c r="V21" s="8">
        <v>230</v>
      </c>
      <c r="W21" s="16">
        <f t="shared" si="10"/>
        <v>77.96610169491525</v>
      </c>
    </row>
    <row r="22" spans="1:23" ht="15.75" thickBot="1">
      <c r="A22" s="9">
        <v>17</v>
      </c>
      <c r="B22" s="9"/>
      <c r="C22" s="9">
        <v>313</v>
      </c>
      <c r="D22" s="15">
        <v>321</v>
      </c>
      <c r="E22" s="6">
        <f t="shared" si="0"/>
        <v>634</v>
      </c>
      <c r="F22" s="9">
        <v>146</v>
      </c>
      <c r="G22" s="9">
        <v>140</v>
      </c>
      <c r="H22" s="9">
        <f t="shared" si="1"/>
        <v>286</v>
      </c>
      <c r="I22" s="16">
        <f t="shared" si="2"/>
        <v>45.110410094637224</v>
      </c>
      <c r="J22" s="9">
        <v>17</v>
      </c>
      <c r="K22" s="16">
        <f t="shared" si="3"/>
        <v>5.944055944055944</v>
      </c>
      <c r="L22" s="9">
        <v>2</v>
      </c>
      <c r="M22" s="16">
        <f t="shared" si="4"/>
        <v>0.6993006993006993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7"/>
        <v>267</v>
      </c>
      <c r="S22" s="16">
        <f t="shared" si="8"/>
        <v>93.35664335664336</v>
      </c>
      <c r="T22" s="8">
        <v>83</v>
      </c>
      <c r="U22" s="16">
        <f t="shared" si="9"/>
        <v>31.086142322097377</v>
      </c>
      <c r="V22" s="8">
        <v>184</v>
      </c>
      <c r="W22" s="16">
        <f t="shared" si="10"/>
        <v>68.91385767790263</v>
      </c>
    </row>
    <row r="23" spans="1:23" ht="15.75" thickBot="1">
      <c r="A23" s="9">
        <v>18</v>
      </c>
      <c r="B23" s="9"/>
      <c r="C23" s="9">
        <v>342</v>
      </c>
      <c r="D23" s="15">
        <v>368</v>
      </c>
      <c r="E23" s="6">
        <f t="shared" si="0"/>
        <v>710</v>
      </c>
      <c r="F23" s="9">
        <v>147</v>
      </c>
      <c r="G23" s="9">
        <v>140</v>
      </c>
      <c r="H23" s="9">
        <f t="shared" si="1"/>
        <v>287</v>
      </c>
      <c r="I23" s="16">
        <f t="shared" si="2"/>
        <v>40.42253521126761</v>
      </c>
      <c r="J23" s="9">
        <v>8</v>
      </c>
      <c r="K23" s="16">
        <f t="shared" si="3"/>
        <v>2.7874564459930316</v>
      </c>
      <c r="L23" s="9">
        <v>5</v>
      </c>
      <c r="M23" s="16">
        <f t="shared" si="4"/>
        <v>1.7421602787456445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7"/>
        <v>274</v>
      </c>
      <c r="S23" s="16">
        <f t="shared" si="8"/>
        <v>95.47038327526133</v>
      </c>
      <c r="T23" s="8">
        <v>67</v>
      </c>
      <c r="U23" s="16">
        <f t="shared" si="9"/>
        <v>24.452554744525546</v>
      </c>
      <c r="V23" s="8">
        <v>207</v>
      </c>
      <c r="W23" s="16">
        <f t="shared" si="10"/>
        <v>75.54744525547446</v>
      </c>
    </row>
    <row r="24" spans="1:23" ht="15.75" thickBot="1">
      <c r="A24" s="9">
        <v>19</v>
      </c>
      <c r="B24" s="9"/>
      <c r="C24" s="9">
        <v>537</v>
      </c>
      <c r="D24" s="15">
        <v>558</v>
      </c>
      <c r="E24" s="6">
        <f t="shared" si="0"/>
        <v>1095</v>
      </c>
      <c r="F24" s="9">
        <v>237</v>
      </c>
      <c r="G24" s="9">
        <v>255</v>
      </c>
      <c r="H24" s="9">
        <f t="shared" si="1"/>
        <v>492</v>
      </c>
      <c r="I24" s="16">
        <f t="shared" si="2"/>
        <v>44.93150684931507</v>
      </c>
      <c r="J24" s="9">
        <v>27</v>
      </c>
      <c r="K24" s="16">
        <f t="shared" si="3"/>
        <v>5.487804878048781</v>
      </c>
      <c r="L24" s="9">
        <v>3</v>
      </c>
      <c r="M24" s="16">
        <f t="shared" si="4"/>
        <v>0.6097560975609756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7"/>
        <v>462</v>
      </c>
      <c r="S24" s="16">
        <f t="shared" si="8"/>
        <v>93.90243902439025</v>
      </c>
      <c r="T24" s="8">
        <v>98</v>
      </c>
      <c r="U24" s="16">
        <f t="shared" si="9"/>
        <v>21.21212121212121</v>
      </c>
      <c r="V24" s="8">
        <v>364</v>
      </c>
      <c r="W24" s="16">
        <f t="shared" si="10"/>
        <v>78.78787878787878</v>
      </c>
    </row>
    <row r="25" spans="1:23" ht="15.75" thickBot="1">
      <c r="A25" s="9">
        <v>20</v>
      </c>
      <c r="B25" s="9"/>
      <c r="C25" s="9">
        <v>418</v>
      </c>
      <c r="D25" s="15">
        <v>431</v>
      </c>
      <c r="E25" s="6">
        <f t="shared" si="0"/>
        <v>849</v>
      </c>
      <c r="F25" s="9">
        <v>204</v>
      </c>
      <c r="G25" s="9">
        <v>191</v>
      </c>
      <c r="H25" s="9">
        <f t="shared" si="1"/>
        <v>395</v>
      </c>
      <c r="I25" s="16">
        <f t="shared" si="2"/>
        <v>46.52532391048292</v>
      </c>
      <c r="J25" s="9">
        <v>7</v>
      </c>
      <c r="K25" s="16">
        <f t="shared" si="3"/>
        <v>1.7721518987341771</v>
      </c>
      <c r="L25" s="9">
        <v>7</v>
      </c>
      <c r="M25" s="16">
        <f t="shared" si="4"/>
        <v>1.7721518987341771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7"/>
        <v>381</v>
      </c>
      <c r="S25" s="16">
        <f t="shared" si="8"/>
        <v>96.45569620253164</v>
      </c>
      <c r="T25" s="8">
        <v>116</v>
      </c>
      <c r="U25" s="16">
        <f t="shared" si="9"/>
        <v>30.446194225721786</v>
      </c>
      <c r="V25" s="8">
        <v>265</v>
      </c>
      <c r="W25" s="16">
        <f t="shared" si="10"/>
        <v>69.55380577427822</v>
      </c>
    </row>
    <row r="26" spans="1:23" ht="15.75" thickBot="1">
      <c r="A26" s="9">
        <v>21</v>
      </c>
      <c r="B26" s="9"/>
      <c r="C26" s="9">
        <v>393</v>
      </c>
      <c r="D26" s="15">
        <v>390</v>
      </c>
      <c r="E26" s="6">
        <f t="shared" si="0"/>
        <v>783</v>
      </c>
      <c r="F26" s="9">
        <v>175</v>
      </c>
      <c r="G26" s="9">
        <v>162</v>
      </c>
      <c r="H26" s="9">
        <f t="shared" si="1"/>
        <v>337</v>
      </c>
      <c r="I26" s="16">
        <f t="shared" si="2"/>
        <v>43.039591315453386</v>
      </c>
      <c r="J26" s="9">
        <v>16</v>
      </c>
      <c r="K26" s="16">
        <f t="shared" si="3"/>
        <v>4.747774480712166</v>
      </c>
      <c r="L26" s="9">
        <v>3</v>
      </c>
      <c r="M26" s="16">
        <f t="shared" si="4"/>
        <v>0.8902077151335311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7"/>
        <v>318</v>
      </c>
      <c r="S26" s="16">
        <f t="shared" si="8"/>
        <v>94.3620178041543</v>
      </c>
      <c r="T26" s="8">
        <v>94</v>
      </c>
      <c r="U26" s="16">
        <f t="shared" si="9"/>
        <v>29.559748427672957</v>
      </c>
      <c r="V26" s="8">
        <v>224</v>
      </c>
      <c r="W26" s="16">
        <f t="shared" si="10"/>
        <v>70.44025157232704</v>
      </c>
    </row>
    <row r="27" spans="1:23" ht="15.75" thickBot="1">
      <c r="A27" s="9">
        <v>22</v>
      </c>
      <c r="B27" s="9"/>
      <c r="C27" s="9">
        <v>473</v>
      </c>
      <c r="D27" s="15">
        <v>512</v>
      </c>
      <c r="E27" s="6">
        <f t="shared" si="0"/>
        <v>985</v>
      </c>
      <c r="F27" s="9">
        <v>263</v>
      </c>
      <c r="G27" s="9">
        <v>238</v>
      </c>
      <c r="H27" s="9">
        <f t="shared" si="1"/>
        <v>501</v>
      </c>
      <c r="I27" s="16">
        <f t="shared" si="2"/>
        <v>50.86294416243655</v>
      </c>
      <c r="J27" s="9">
        <v>29</v>
      </c>
      <c r="K27" s="16">
        <f t="shared" si="3"/>
        <v>5.788423153692615</v>
      </c>
      <c r="L27" s="9">
        <v>3</v>
      </c>
      <c r="M27" s="16">
        <f t="shared" si="4"/>
        <v>0.5988023952095808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7"/>
        <v>469</v>
      </c>
      <c r="S27" s="16">
        <f t="shared" si="8"/>
        <v>93.6127744510978</v>
      </c>
      <c r="T27" s="8">
        <v>103</v>
      </c>
      <c r="U27" s="16">
        <f t="shared" si="9"/>
        <v>21.961620469083154</v>
      </c>
      <c r="V27" s="8">
        <v>366</v>
      </c>
      <c r="W27" s="16">
        <f t="shared" si="10"/>
        <v>78.03837953091684</v>
      </c>
    </row>
    <row r="28" spans="1:23" ht="15.75" thickBot="1">
      <c r="A28" s="9">
        <v>23</v>
      </c>
      <c r="B28" s="9"/>
      <c r="C28" s="9">
        <v>497</v>
      </c>
      <c r="D28" s="15">
        <v>549</v>
      </c>
      <c r="E28" s="6">
        <f t="shared" si="0"/>
        <v>1046</v>
      </c>
      <c r="F28" s="9">
        <v>237</v>
      </c>
      <c r="G28" s="9">
        <v>235</v>
      </c>
      <c r="H28" s="9">
        <f t="shared" si="1"/>
        <v>472</v>
      </c>
      <c r="I28" s="16">
        <f t="shared" si="2"/>
        <v>45.124282982791584</v>
      </c>
      <c r="J28" s="9">
        <v>22</v>
      </c>
      <c r="K28" s="16">
        <f t="shared" si="3"/>
        <v>4.661016949152542</v>
      </c>
      <c r="L28" s="9">
        <v>6</v>
      </c>
      <c r="M28" s="16">
        <f t="shared" si="4"/>
        <v>1.271186440677966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7"/>
        <v>444</v>
      </c>
      <c r="S28" s="16">
        <f t="shared" si="8"/>
        <v>94.0677966101695</v>
      </c>
      <c r="T28" s="8">
        <v>83</v>
      </c>
      <c r="U28" s="16">
        <f t="shared" si="9"/>
        <v>18.693693693693692</v>
      </c>
      <c r="V28" s="8">
        <v>361</v>
      </c>
      <c r="W28" s="16">
        <f t="shared" si="10"/>
        <v>81.30630630630631</v>
      </c>
    </row>
    <row r="29" spans="1:23" ht="15.75" thickBot="1">
      <c r="A29" s="9">
        <v>24</v>
      </c>
      <c r="B29" s="9"/>
      <c r="C29" s="9">
        <v>433</v>
      </c>
      <c r="D29" s="15">
        <v>496</v>
      </c>
      <c r="E29" s="6">
        <f t="shared" si="0"/>
        <v>929</v>
      </c>
      <c r="F29" s="9">
        <v>236</v>
      </c>
      <c r="G29" s="9">
        <v>251</v>
      </c>
      <c r="H29" s="9">
        <f t="shared" si="1"/>
        <v>487</v>
      </c>
      <c r="I29" s="16">
        <f t="shared" si="2"/>
        <v>52.42195909580194</v>
      </c>
      <c r="J29" s="9">
        <v>21</v>
      </c>
      <c r="K29" s="16">
        <f t="shared" si="3"/>
        <v>4.312114989733059</v>
      </c>
      <c r="L29" s="9">
        <v>4</v>
      </c>
      <c r="M29" s="16">
        <f t="shared" si="4"/>
        <v>0.8213552361396304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7"/>
        <v>462</v>
      </c>
      <c r="S29" s="16">
        <f t="shared" si="8"/>
        <v>94.86652977412732</v>
      </c>
      <c r="T29" s="8">
        <v>131</v>
      </c>
      <c r="U29" s="16">
        <f t="shared" si="9"/>
        <v>28.354978354978353</v>
      </c>
      <c r="V29" s="8">
        <v>331</v>
      </c>
      <c r="W29" s="16">
        <f t="shared" si="10"/>
        <v>71.64502164502164</v>
      </c>
    </row>
    <row r="30" spans="1:23" ht="15.75" thickBot="1">
      <c r="A30" s="9">
        <v>25</v>
      </c>
      <c r="B30" s="9"/>
      <c r="C30" s="9">
        <v>457</v>
      </c>
      <c r="D30" s="15">
        <v>495</v>
      </c>
      <c r="E30" s="6">
        <f t="shared" si="0"/>
        <v>952</v>
      </c>
      <c r="F30" s="9">
        <v>200</v>
      </c>
      <c r="G30" s="9">
        <v>196</v>
      </c>
      <c r="H30" s="9">
        <f t="shared" si="1"/>
        <v>396</v>
      </c>
      <c r="I30" s="16">
        <f t="shared" si="2"/>
        <v>41.596638655462186</v>
      </c>
      <c r="J30" s="9">
        <v>13</v>
      </c>
      <c r="K30" s="16">
        <f t="shared" si="3"/>
        <v>3.282828282828283</v>
      </c>
      <c r="L30" s="9">
        <v>7</v>
      </c>
      <c r="M30" s="16">
        <f t="shared" si="4"/>
        <v>1.7676767676767677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7"/>
        <v>376</v>
      </c>
      <c r="S30" s="16">
        <f t="shared" si="8"/>
        <v>94.94949494949495</v>
      </c>
      <c r="T30" s="8">
        <v>101</v>
      </c>
      <c r="U30" s="16">
        <f t="shared" si="9"/>
        <v>26.861702127659573</v>
      </c>
      <c r="V30" s="8">
        <v>275</v>
      </c>
      <c r="W30" s="16">
        <f t="shared" si="10"/>
        <v>73.13829787234043</v>
      </c>
    </row>
    <row r="31" spans="1:23" ht="15.75" thickBot="1">
      <c r="A31" s="9">
        <v>26</v>
      </c>
      <c r="B31" s="9"/>
      <c r="C31" s="9">
        <v>473</v>
      </c>
      <c r="D31" s="15">
        <v>504</v>
      </c>
      <c r="E31" s="6">
        <f t="shared" si="0"/>
        <v>977</v>
      </c>
      <c r="F31" s="9">
        <v>216</v>
      </c>
      <c r="G31" s="9">
        <v>222</v>
      </c>
      <c r="H31" s="9">
        <f t="shared" si="1"/>
        <v>438</v>
      </c>
      <c r="I31" s="16">
        <f t="shared" si="2"/>
        <v>44.83111566018424</v>
      </c>
      <c r="J31" s="9">
        <v>20</v>
      </c>
      <c r="K31" s="16">
        <f t="shared" si="3"/>
        <v>4.566210045662101</v>
      </c>
      <c r="L31" s="9">
        <v>10</v>
      </c>
      <c r="M31" s="16">
        <f t="shared" si="4"/>
        <v>2.2831050228310503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7"/>
        <v>408</v>
      </c>
      <c r="S31" s="16">
        <f t="shared" si="8"/>
        <v>93.15068493150685</v>
      </c>
      <c r="T31" s="8">
        <v>106</v>
      </c>
      <c r="U31" s="16">
        <f t="shared" si="9"/>
        <v>25.980392156862745</v>
      </c>
      <c r="V31" s="8">
        <v>302</v>
      </c>
      <c r="W31" s="16">
        <f t="shared" si="10"/>
        <v>74.01960784313725</v>
      </c>
    </row>
    <row r="32" spans="1:23" ht="15.75" thickBot="1">
      <c r="A32" s="9">
        <v>27</v>
      </c>
      <c r="B32" s="9"/>
      <c r="C32" s="9">
        <v>451</v>
      </c>
      <c r="D32" s="15">
        <v>474</v>
      </c>
      <c r="E32" s="6">
        <f t="shared" si="0"/>
        <v>925</v>
      </c>
      <c r="F32" s="9">
        <v>210</v>
      </c>
      <c r="G32" s="9">
        <v>210</v>
      </c>
      <c r="H32" s="9">
        <f t="shared" si="1"/>
        <v>420</v>
      </c>
      <c r="I32" s="16">
        <f t="shared" si="2"/>
        <v>45.4054054054054</v>
      </c>
      <c r="J32" s="9">
        <v>18</v>
      </c>
      <c r="K32" s="16">
        <f t="shared" si="3"/>
        <v>4.285714285714286</v>
      </c>
      <c r="L32" s="9">
        <v>3</v>
      </c>
      <c r="M32" s="16">
        <f t="shared" si="4"/>
        <v>0.7142857142857143</v>
      </c>
      <c r="N32" s="17">
        <v>0</v>
      </c>
      <c r="O32" s="16">
        <f t="shared" si="5"/>
        <v>0</v>
      </c>
      <c r="P32" s="18">
        <v>0</v>
      </c>
      <c r="Q32" s="16">
        <f t="shared" si="6"/>
        <v>0</v>
      </c>
      <c r="R32" s="19">
        <f t="shared" si="7"/>
        <v>399</v>
      </c>
      <c r="S32" s="16">
        <f t="shared" si="8"/>
        <v>95</v>
      </c>
      <c r="T32" s="8">
        <v>118</v>
      </c>
      <c r="U32" s="16">
        <f t="shared" si="9"/>
        <v>29.573934837092732</v>
      </c>
      <c r="V32" s="8">
        <v>281</v>
      </c>
      <c r="W32" s="16">
        <f t="shared" si="10"/>
        <v>70.42606516290726</v>
      </c>
    </row>
    <row r="33" spans="2:23" ht="16.5" thickBot="1">
      <c r="B33" s="32" t="s">
        <v>9</v>
      </c>
      <c r="C33" s="33">
        <f>SUM(C6:C32)</f>
        <v>10591</v>
      </c>
      <c r="D33" s="33">
        <f>SUM(D6:D32)</f>
        <v>11328</v>
      </c>
      <c r="E33" s="33">
        <f>SUM(E6:E32)</f>
        <v>21919</v>
      </c>
      <c r="F33" s="33">
        <f>SUM(F6:F32)</f>
        <v>4970</v>
      </c>
      <c r="G33" s="33">
        <f>SUM(G6:G32)</f>
        <v>4846</v>
      </c>
      <c r="H33" s="34">
        <f>SUM(H7:H32)</f>
        <v>9499</v>
      </c>
      <c r="I33" s="16">
        <f t="shared" si="2"/>
        <v>43.336831059811125</v>
      </c>
      <c r="J33" s="35">
        <f>SUM(J6:J32)</f>
        <v>496</v>
      </c>
      <c r="K33" s="16">
        <f t="shared" si="3"/>
        <v>5.221602273923571</v>
      </c>
      <c r="L33" s="35">
        <f>SUM(L6:L32)</f>
        <v>139</v>
      </c>
      <c r="M33" s="16">
        <f t="shared" si="4"/>
        <v>1.4633119275713233</v>
      </c>
      <c r="N33" s="34">
        <f>SUM(N6:N32)</f>
        <v>0</v>
      </c>
      <c r="O33" s="16">
        <f t="shared" si="5"/>
        <v>0</v>
      </c>
      <c r="P33" s="36">
        <f>SUM(P6:P32)</f>
        <v>0</v>
      </c>
      <c r="Q33" s="16">
        <f t="shared" si="6"/>
        <v>0</v>
      </c>
      <c r="R33" s="37">
        <f>SUM(R6:R32)</f>
        <v>9181</v>
      </c>
      <c r="S33" s="16">
        <f t="shared" si="8"/>
        <v>96.65227918728287</v>
      </c>
      <c r="T33" s="38">
        <f>SUM(T6:T32)</f>
        <v>2495</v>
      </c>
      <c r="U33" s="16">
        <f t="shared" si="9"/>
        <v>27.175688922775297</v>
      </c>
      <c r="V33" s="38">
        <f>SUM(V6:V32)</f>
        <v>6686</v>
      </c>
      <c r="W33" s="16">
        <f t="shared" si="10"/>
        <v>72.8243110772247</v>
      </c>
    </row>
    <row r="34" spans="7:9" ht="15">
      <c r="G34" s="20"/>
      <c r="H34" s="10"/>
      <c r="I34" s="20"/>
    </row>
    <row r="35" spans="2:9" ht="15">
      <c r="B35" s="22"/>
      <c r="G35" s="20"/>
      <c r="H35" s="10"/>
      <c r="I35" s="20"/>
    </row>
    <row r="36" spans="7:9" ht="15">
      <c r="G36" s="20"/>
      <c r="H36" s="10"/>
      <c r="I36" s="20"/>
    </row>
    <row r="37" spans="7:9" ht="15">
      <c r="G37" s="20"/>
      <c r="H37" s="20"/>
      <c r="I37" s="20"/>
    </row>
  </sheetData>
  <mergeCells count="13">
    <mergeCell ref="V4:W4"/>
    <mergeCell ref="A2:W2"/>
    <mergeCell ref="A3:W3"/>
    <mergeCell ref="A4:A5"/>
    <mergeCell ref="B4:B5"/>
    <mergeCell ref="C4:E4"/>
    <mergeCell ref="F4:I4"/>
    <mergeCell ref="J4:K4"/>
    <mergeCell ref="L4:M4"/>
    <mergeCell ref="N4:O4"/>
    <mergeCell ref="P4:Q4"/>
    <mergeCell ref="R4:S4"/>
    <mergeCell ref="T4:U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Y26" sqref="Y26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00390625" style="13" customWidth="1"/>
    <col min="16" max="16" width="8.00390625" style="21" customWidth="1"/>
    <col min="17" max="17" width="8.00390625" style="13" customWidth="1"/>
    <col min="18" max="18" width="8.00390625" style="21" customWidth="1"/>
    <col min="19" max="23" width="8.00390625" style="13" customWidth="1"/>
    <col min="24" max="25" width="9.140625" style="13" customWidth="1"/>
    <col min="26" max="16384" width="9.140625" style="60" customWidth="1"/>
  </cols>
  <sheetData>
    <row r="1" spans="1:23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5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  <c r="X4" s="14"/>
      <c r="Y4" s="14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thickBot="1">
      <c r="A6" s="9">
        <v>1</v>
      </c>
      <c r="B6" s="9"/>
      <c r="C6" s="9">
        <v>377</v>
      </c>
      <c r="D6" s="15">
        <v>438</v>
      </c>
      <c r="E6" s="6">
        <f>C6+D6</f>
        <v>815</v>
      </c>
      <c r="F6" s="9">
        <v>149</v>
      </c>
      <c r="G6" s="9">
        <v>162</v>
      </c>
      <c r="H6" s="9">
        <f>F6+G6</f>
        <v>311</v>
      </c>
      <c r="I6" s="16">
        <f>H6*100/E6</f>
        <v>38.15950920245399</v>
      </c>
      <c r="J6" s="7">
        <v>40</v>
      </c>
      <c r="K6" s="16">
        <f>IF(H6=0,"0",J6*100/H6)</f>
        <v>12.861736334405144</v>
      </c>
      <c r="L6" s="7">
        <v>2</v>
      </c>
      <c r="M6" s="16">
        <f>IF(H6=0,"0",L6*100/H6)</f>
        <v>0.6430868167202572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269</v>
      </c>
      <c r="S6" s="16">
        <f>IF(R6=0,"0",R6*100/H6)</f>
        <v>86.49517684887459</v>
      </c>
      <c r="T6" s="8">
        <v>170</v>
      </c>
      <c r="U6" s="16">
        <f>IF(R6=0,"0",T6*100/R6)</f>
        <v>63.19702602230483</v>
      </c>
      <c r="V6" s="8">
        <v>99</v>
      </c>
      <c r="W6" s="16">
        <f>IF(R6=0,"0",V6*100/R6)</f>
        <v>36.80297397769517</v>
      </c>
    </row>
    <row r="7" spans="1:23" ht="15.75" thickBot="1">
      <c r="A7" s="9">
        <v>2</v>
      </c>
      <c r="B7" s="9"/>
      <c r="C7" s="9">
        <v>364</v>
      </c>
      <c r="D7" s="15">
        <v>438</v>
      </c>
      <c r="E7" s="6">
        <f aca="true" t="shared" si="0" ref="E7:E32">C7+D7</f>
        <v>802</v>
      </c>
      <c r="F7" s="9">
        <v>163</v>
      </c>
      <c r="G7" s="9">
        <v>170</v>
      </c>
      <c r="H7" s="9">
        <f aca="true" t="shared" si="1" ref="H7:H32">F7+G7</f>
        <v>333</v>
      </c>
      <c r="I7" s="16">
        <f aca="true" t="shared" si="2" ref="I7:I33">H7*100/E7</f>
        <v>41.5211970074813</v>
      </c>
      <c r="J7" s="9">
        <v>47</v>
      </c>
      <c r="K7" s="16">
        <f aca="true" t="shared" si="3" ref="K7:K33">IF(J7=0,"0",J7*100/H7)</f>
        <v>14.114114114114114</v>
      </c>
      <c r="L7" s="9">
        <v>6</v>
      </c>
      <c r="M7" s="16">
        <f aca="true" t="shared" si="4" ref="M7:M33">IF(H7=0,"0",L7*100/H7)</f>
        <v>1.8018018018018018</v>
      </c>
      <c r="N7" s="17">
        <v>0</v>
      </c>
      <c r="O7" s="16">
        <f aca="true" t="shared" si="5" ref="O7:O33">IF(H7=0,"0",N7*100/H7)</f>
        <v>0</v>
      </c>
      <c r="P7" s="18">
        <v>0</v>
      </c>
      <c r="Q7" s="16">
        <f aca="true" t="shared" si="6" ref="Q7:Q33">IF(H7=0,"0",P7*100/H7)</f>
        <v>0</v>
      </c>
      <c r="R7" s="19">
        <f aca="true" t="shared" si="7" ref="R7:R32">T7+V7</f>
        <v>280</v>
      </c>
      <c r="S7" s="16">
        <f aca="true" t="shared" si="8" ref="S7:S33">IF(R7=0,"0",R7*100/H7)</f>
        <v>84.08408408408408</v>
      </c>
      <c r="T7" s="8">
        <v>213</v>
      </c>
      <c r="U7" s="16">
        <f aca="true" t="shared" si="9" ref="U7:U33">IF(R7=0,"0",T7*100/R7)</f>
        <v>76.07142857142857</v>
      </c>
      <c r="V7" s="8">
        <v>67</v>
      </c>
      <c r="W7" s="16">
        <f aca="true" t="shared" si="10" ref="W7:W33">IF(R7=0,"0",V7*100/R7)</f>
        <v>23.928571428571427</v>
      </c>
    </row>
    <row r="8" spans="1:23" ht="15.75" thickBot="1">
      <c r="A8" s="9">
        <v>3</v>
      </c>
      <c r="B8" s="9"/>
      <c r="C8" s="9">
        <v>354</v>
      </c>
      <c r="D8" s="15">
        <v>524</v>
      </c>
      <c r="E8" s="6">
        <f t="shared" si="0"/>
        <v>878</v>
      </c>
      <c r="F8" s="9">
        <v>137</v>
      </c>
      <c r="G8" s="9">
        <v>157</v>
      </c>
      <c r="H8" s="9">
        <f t="shared" si="1"/>
        <v>294</v>
      </c>
      <c r="I8" s="16">
        <f t="shared" si="2"/>
        <v>33.48519362186788</v>
      </c>
      <c r="J8" s="9">
        <v>37</v>
      </c>
      <c r="K8" s="16">
        <f t="shared" si="3"/>
        <v>12.585034013605442</v>
      </c>
      <c r="L8" s="9">
        <v>7</v>
      </c>
      <c r="M8" s="16">
        <f t="shared" si="4"/>
        <v>2.380952380952381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t="shared" si="7"/>
        <v>250</v>
      </c>
      <c r="S8" s="16">
        <f t="shared" si="8"/>
        <v>85.03401360544218</v>
      </c>
      <c r="T8" s="8">
        <v>181</v>
      </c>
      <c r="U8" s="16">
        <f t="shared" si="9"/>
        <v>72.4</v>
      </c>
      <c r="V8" s="8">
        <v>69</v>
      </c>
      <c r="W8" s="16">
        <f t="shared" si="10"/>
        <v>27.6</v>
      </c>
    </row>
    <row r="9" spans="1:23" ht="15.75" thickBot="1">
      <c r="A9" s="9">
        <v>4</v>
      </c>
      <c r="B9" s="9"/>
      <c r="C9" s="9">
        <v>330</v>
      </c>
      <c r="D9" s="15">
        <v>324</v>
      </c>
      <c r="E9" s="6">
        <f t="shared" si="0"/>
        <v>654</v>
      </c>
      <c r="F9" s="9">
        <v>119</v>
      </c>
      <c r="G9" s="9">
        <v>112</v>
      </c>
      <c r="H9" s="9">
        <f t="shared" si="1"/>
        <v>231</v>
      </c>
      <c r="I9" s="16">
        <f t="shared" si="2"/>
        <v>35.321100917431195</v>
      </c>
      <c r="J9" s="9">
        <v>34</v>
      </c>
      <c r="K9" s="16">
        <f t="shared" si="3"/>
        <v>14.718614718614718</v>
      </c>
      <c r="L9" s="9">
        <v>6</v>
      </c>
      <c r="M9" s="16">
        <f t="shared" si="4"/>
        <v>2.5974025974025974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7"/>
        <v>191</v>
      </c>
      <c r="S9" s="16">
        <f t="shared" si="8"/>
        <v>82.68398268398268</v>
      </c>
      <c r="T9" s="8">
        <v>133</v>
      </c>
      <c r="U9" s="16">
        <f t="shared" si="9"/>
        <v>69.63350785340315</v>
      </c>
      <c r="V9" s="8">
        <v>58</v>
      </c>
      <c r="W9" s="16">
        <f t="shared" si="10"/>
        <v>30.36649214659686</v>
      </c>
    </row>
    <row r="10" spans="1:23" ht="15.75" thickBot="1">
      <c r="A10" s="9">
        <v>5</v>
      </c>
      <c r="B10" s="9"/>
      <c r="C10" s="9">
        <v>4</v>
      </c>
      <c r="D10" s="15">
        <v>3</v>
      </c>
      <c r="E10" s="6">
        <f t="shared" si="0"/>
        <v>7</v>
      </c>
      <c r="F10" s="9">
        <v>4</v>
      </c>
      <c r="G10" s="9">
        <v>3</v>
      </c>
      <c r="H10" s="9">
        <f t="shared" si="1"/>
        <v>7</v>
      </c>
      <c r="I10" s="16">
        <f t="shared" si="2"/>
        <v>100</v>
      </c>
      <c r="J10" s="9">
        <v>0</v>
      </c>
      <c r="K10" s="16" t="str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7"/>
        <v>7</v>
      </c>
      <c r="S10" s="16">
        <f t="shared" si="8"/>
        <v>100</v>
      </c>
      <c r="T10" s="8">
        <v>3</v>
      </c>
      <c r="U10" s="16">
        <f t="shared" si="9"/>
        <v>42.857142857142854</v>
      </c>
      <c r="V10" s="8">
        <v>4</v>
      </c>
      <c r="W10" s="16">
        <f t="shared" si="10"/>
        <v>57.142857142857146</v>
      </c>
    </row>
    <row r="11" spans="1:23" ht="15.75" thickBot="1">
      <c r="A11" s="9">
        <v>6</v>
      </c>
      <c r="B11" s="9"/>
      <c r="C11" s="9">
        <v>432</v>
      </c>
      <c r="D11" s="15">
        <v>441</v>
      </c>
      <c r="E11" s="6">
        <f t="shared" si="0"/>
        <v>873</v>
      </c>
      <c r="F11" s="9">
        <v>195</v>
      </c>
      <c r="G11" s="9">
        <v>187</v>
      </c>
      <c r="H11" s="9">
        <f t="shared" si="1"/>
        <v>382</v>
      </c>
      <c r="I11" s="16">
        <f t="shared" si="2"/>
        <v>43.75715922107675</v>
      </c>
      <c r="J11" s="9">
        <v>59</v>
      </c>
      <c r="K11" s="16">
        <f t="shared" si="3"/>
        <v>15.44502617801047</v>
      </c>
      <c r="L11" s="9">
        <v>8</v>
      </c>
      <c r="M11" s="16">
        <f t="shared" si="4"/>
        <v>2.094240837696335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7"/>
        <v>315</v>
      </c>
      <c r="S11" s="16">
        <f t="shared" si="8"/>
        <v>82.46073298429319</v>
      </c>
      <c r="T11" s="8">
        <v>178</v>
      </c>
      <c r="U11" s="16">
        <f t="shared" si="9"/>
        <v>56.507936507936506</v>
      </c>
      <c r="V11" s="8">
        <v>137</v>
      </c>
      <c r="W11" s="16">
        <f t="shared" si="10"/>
        <v>43.492063492063494</v>
      </c>
    </row>
    <row r="12" spans="1:23" ht="15.75" thickBot="1">
      <c r="A12" s="9">
        <v>7</v>
      </c>
      <c r="B12" s="9"/>
      <c r="C12" s="9">
        <v>234</v>
      </c>
      <c r="D12" s="15">
        <v>346</v>
      </c>
      <c r="E12" s="6">
        <f t="shared" si="0"/>
        <v>580</v>
      </c>
      <c r="F12" s="9">
        <v>159</v>
      </c>
      <c r="G12" s="9">
        <v>129</v>
      </c>
      <c r="H12" s="9">
        <f t="shared" si="1"/>
        <v>288</v>
      </c>
      <c r="I12" s="16">
        <f t="shared" si="2"/>
        <v>49.6551724137931</v>
      </c>
      <c r="J12" s="9">
        <v>48</v>
      </c>
      <c r="K12" s="16">
        <f t="shared" si="3"/>
        <v>16.666666666666668</v>
      </c>
      <c r="L12" s="9">
        <v>7</v>
      </c>
      <c r="M12" s="16">
        <f t="shared" si="4"/>
        <v>2.4305555555555554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7"/>
        <v>233</v>
      </c>
      <c r="S12" s="16">
        <f t="shared" si="8"/>
        <v>80.90277777777777</v>
      </c>
      <c r="T12" s="8">
        <v>143</v>
      </c>
      <c r="U12" s="16">
        <f t="shared" si="9"/>
        <v>61.37339055793991</v>
      </c>
      <c r="V12" s="8">
        <v>90</v>
      </c>
      <c r="W12" s="16">
        <f t="shared" si="10"/>
        <v>38.62660944206009</v>
      </c>
    </row>
    <row r="13" spans="1:23" ht="15.75" thickBot="1">
      <c r="A13" s="9">
        <v>8</v>
      </c>
      <c r="B13" s="9"/>
      <c r="C13" s="9">
        <v>410</v>
      </c>
      <c r="D13" s="15">
        <v>427</v>
      </c>
      <c r="E13" s="6">
        <f t="shared" si="0"/>
        <v>837</v>
      </c>
      <c r="F13" s="9">
        <v>192</v>
      </c>
      <c r="G13" s="9">
        <v>183</v>
      </c>
      <c r="H13" s="9">
        <f t="shared" si="1"/>
        <v>375</v>
      </c>
      <c r="I13" s="16">
        <f t="shared" si="2"/>
        <v>44.80286738351254</v>
      </c>
      <c r="J13" s="9">
        <v>65</v>
      </c>
      <c r="K13" s="16">
        <f t="shared" si="3"/>
        <v>17.333333333333332</v>
      </c>
      <c r="L13" s="9">
        <v>14</v>
      </c>
      <c r="M13" s="16">
        <f t="shared" si="4"/>
        <v>3.7333333333333334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7"/>
        <v>296</v>
      </c>
      <c r="S13" s="16">
        <f t="shared" si="8"/>
        <v>78.93333333333334</v>
      </c>
      <c r="T13" s="8">
        <v>197</v>
      </c>
      <c r="U13" s="16">
        <f t="shared" si="9"/>
        <v>66.55405405405405</v>
      </c>
      <c r="V13" s="8">
        <v>99</v>
      </c>
      <c r="W13" s="16">
        <f t="shared" si="10"/>
        <v>33.445945945945944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117</v>
      </c>
      <c r="G14" s="9">
        <v>105</v>
      </c>
      <c r="H14" s="9">
        <f t="shared" si="1"/>
        <v>222</v>
      </c>
      <c r="I14" s="16">
        <f t="shared" si="2"/>
        <v>52.11267605633803</v>
      </c>
      <c r="J14" s="9">
        <v>38</v>
      </c>
      <c r="K14" s="16">
        <f t="shared" si="3"/>
        <v>17.117117117117118</v>
      </c>
      <c r="L14" s="9">
        <v>3</v>
      </c>
      <c r="M14" s="16">
        <f t="shared" si="4"/>
        <v>1.3513513513513513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7"/>
        <v>181</v>
      </c>
      <c r="S14" s="16">
        <f t="shared" si="8"/>
        <v>81.53153153153153</v>
      </c>
      <c r="T14" s="8">
        <v>110</v>
      </c>
      <c r="U14" s="16">
        <f t="shared" si="9"/>
        <v>60.773480662983424</v>
      </c>
      <c r="V14" s="8">
        <v>71</v>
      </c>
      <c r="W14" s="16">
        <f t="shared" si="10"/>
        <v>39.226519337016576</v>
      </c>
    </row>
    <row r="15" spans="1:23" ht="15.75" thickBot="1">
      <c r="A15" s="9">
        <v>10</v>
      </c>
      <c r="B15" s="9"/>
      <c r="C15" s="9">
        <v>151</v>
      </c>
      <c r="D15" s="15">
        <v>153</v>
      </c>
      <c r="E15" s="6">
        <f t="shared" si="0"/>
        <v>304</v>
      </c>
      <c r="F15" s="9">
        <v>79</v>
      </c>
      <c r="G15" s="9">
        <v>74</v>
      </c>
      <c r="H15" s="9">
        <f t="shared" si="1"/>
        <v>153</v>
      </c>
      <c r="I15" s="16">
        <f t="shared" si="2"/>
        <v>50.328947368421055</v>
      </c>
      <c r="J15" s="9">
        <v>28</v>
      </c>
      <c r="K15" s="16">
        <f t="shared" si="3"/>
        <v>18.30065359477124</v>
      </c>
      <c r="L15" s="9">
        <v>8</v>
      </c>
      <c r="M15" s="16">
        <f t="shared" si="4"/>
        <v>5.228758169934641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7"/>
        <v>117</v>
      </c>
      <c r="S15" s="16">
        <f t="shared" si="8"/>
        <v>76.47058823529412</v>
      </c>
      <c r="T15" s="8">
        <v>65</v>
      </c>
      <c r="U15" s="16">
        <f t="shared" si="9"/>
        <v>55.55555555555556</v>
      </c>
      <c r="V15" s="8">
        <v>52</v>
      </c>
      <c r="W15" s="16">
        <f t="shared" si="10"/>
        <v>44.44444444444444</v>
      </c>
    </row>
    <row r="16" spans="1:23" ht="15.75" thickBot="1">
      <c r="A16" s="9">
        <v>11</v>
      </c>
      <c r="B16" s="9"/>
      <c r="C16" s="9">
        <v>439</v>
      </c>
      <c r="D16" s="15">
        <v>487</v>
      </c>
      <c r="E16" s="6">
        <f t="shared" si="0"/>
        <v>926</v>
      </c>
      <c r="F16" s="9">
        <v>187</v>
      </c>
      <c r="G16" s="9">
        <v>201</v>
      </c>
      <c r="H16" s="9">
        <f t="shared" si="1"/>
        <v>388</v>
      </c>
      <c r="I16" s="16">
        <f t="shared" si="2"/>
        <v>41.90064794816415</v>
      </c>
      <c r="J16" s="9">
        <v>55</v>
      </c>
      <c r="K16" s="16">
        <f t="shared" si="3"/>
        <v>14.175257731958762</v>
      </c>
      <c r="L16" s="9">
        <v>7</v>
      </c>
      <c r="M16" s="16">
        <f t="shared" si="4"/>
        <v>1.8041237113402062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7"/>
        <v>326</v>
      </c>
      <c r="S16" s="16">
        <f t="shared" si="8"/>
        <v>84.02061855670104</v>
      </c>
      <c r="T16" s="8">
        <v>210</v>
      </c>
      <c r="U16" s="16">
        <f t="shared" si="9"/>
        <v>64.41717791411043</v>
      </c>
      <c r="V16" s="8">
        <v>116</v>
      </c>
      <c r="W16" s="16">
        <f t="shared" si="10"/>
        <v>35.58282208588957</v>
      </c>
    </row>
    <row r="17" spans="1:23" ht="15.75" thickBot="1">
      <c r="A17" s="9">
        <v>12</v>
      </c>
      <c r="B17" s="9"/>
      <c r="C17" s="9">
        <v>473</v>
      </c>
      <c r="D17" s="15">
        <v>515</v>
      </c>
      <c r="E17" s="6">
        <f t="shared" si="0"/>
        <v>988</v>
      </c>
      <c r="F17" s="9">
        <v>188</v>
      </c>
      <c r="G17" s="9">
        <v>185</v>
      </c>
      <c r="H17" s="9">
        <f t="shared" si="1"/>
        <v>373</v>
      </c>
      <c r="I17" s="16">
        <f t="shared" si="2"/>
        <v>37.75303643724696</v>
      </c>
      <c r="J17" s="9">
        <v>58</v>
      </c>
      <c r="K17" s="16">
        <f t="shared" si="3"/>
        <v>15.549597855227882</v>
      </c>
      <c r="L17" s="9">
        <v>7</v>
      </c>
      <c r="M17" s="16">
        <f t="shared" si="4"/>
        <v>1.876675603217158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7"/>
        <v>308</v>
      </c>
      <c r="S17" s="16">
        <f t="shared" si="8"/>
        <v>82.57372654155496</v>
      </c>
      <c r="T17" s="8">
        <v>207</v>
      </c>
      <c r="U17" s="16">
        <f t="shared" si="9"/>
        <v>67.20779220779221</v>
      </c>
      <c r="V17" s="8">
        <v>101</v>
      </c>
      <c r="W17" s="16">
        <f t="shared" si="10"/>
        <v>32.79220779220779</v>
      </c>
    </row>
    <row r="18" spans="1:23" ht="15.75" thickBot="1">
      <c r="A18" s="9">
        <v>13</v>
      </c>
      <c r="B18" s="9"/>
      <c r="C18" s="9">
        <v>523</v>
      </c>
      <c r="D18" s="15">
        <v>571</v>
      </c>
      <c r="E18" s="6">
        <f t="shared" si="0"/>
        <v>1094</v>
      </c>
      <c r="F18" s="9">
        <v>248</v>
      </c>
      <c r="G18" s="9">
        <v>234</v>
      </c>
      <c r="H18" s="9">
        <f t="shared" si="1"/>
        <v>482</v>
      </c>
      <c r="I18" s="16">
        <f t="shared" si="2"/>
        <v>44.05850091407678</v>
      </c>
      <c r="J18" s="9">
        <v>65</v>
      </c>
      <c r="K18" s="16">
        <f t="shared" si="3"/>
        <v>13.485477178423237</v>
      </c>
      <c r="L18" s="9">
        <v>13</v>
      </c>
      <c r="M18" s="16">
        <f t="shared" si="4"/>
        <v>2.6970954356846475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7"/>
        <v>349</v>
      </c>
      <c r="S18" s="16">
        <f t="shared" si="8"/>
        <v>72.40663900414938</v>
      </c>
      <c r="T18" s="8">
        <v>220</v>
      </c>
      <c r="U18" s="16">
        <f t="shared" si="9"/>
        <v>63.03724928366762</v>
      </c>
      <c r="V18" s="8">
        <v>129</v>
      </c>
      <c r="W18" s="16">
        <f t="shared" si="10"/>
        <v>36.96275071633238</v>
      </c>
    </row>
    <row r="19" spans="1:23" ht="15.75" thickBot="1">
      <c r="A19" s="9">
        <v>14</v>
      </c>
      <c r="B19" s="9"/>
      <c r="C19" s="9">
        <v>509</v>
      </c>
      <c r="D19" s="15">
        <v>549</v>
      </c>
      <c r="E19" s="6">
        <f t="shared" si="0"/>
        <v>1058</v>
      </c>
      <c r="F19" s="9">
        <v>226</v>
      </c>
      <c r="G19" s="9">
        <v>220</v>
      </c>
      <c r="H19" s="9">
        <f t="shared" si="1"/>
        <v>446</v>
      </c>
      <c r="I19" s="16">
        <f t="shared" si="2"/>
        <v>42.15500945179584</v>
      </c>
      <c r="J19" s="9">
        <v>82</v>
      </c>
      <c r="K19" s="16">
        <f t="shared" si="3"/>
        <v>18.385650224215247</v>
      </c>
      <c r="L19" s="9">
        <v>15</v>
      </c>
      <c r="M19" s="16">
        <f t="shared" si="4"/>
        <v>3.3632286995515694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7"/>
        <v>349</v>
      </c>
      <c r="S19" s="16">
        <f t="shared" si="8"/>
        <v>78.25112107623319</v>
      </c>
      <c r="T19" s="8">
        <v>220</v>
      </c>
      <c r="U19" s="16">
        <f t="shared" si="9"/>
        <v>63.03724928366762</v>
      </c>
      <c r="V19" s="8">
        <v>129</v>
      </c>
      <c r="W19" s="16">
        <f t="shared" si="10"/>
        <v>36.96275071633238</v>
      </c>
    </row>
    <row r="20" spans="1:23" ht="15.75" thickBot="1">
      <c r="A20" s="9">
        <v>15</v>
      </c>
      <c r="B20" s="9"/>
      <c r="C20" s="9">
        <v>588</v>
      </c>
      <c r="D20" s="15">
        <v>607</v>
      </c>
      <c r="E20" s="6">
        <f t="shared" si="0"/>
        <v>1195</v>
      </c>
      <c r="F20" s="9">
        <v>290</v>
      </c>
      <c r="G20" s="9">
        <v>277</v>
      </c>
      <c r="H20" s="9">
        <f t="shared" si="1"/>
        <v>567</v>
      </c>
      <c r="I20" s="16">
        <f t="shared" si="2"/>
        <v>47.44769874476987</v>
      </c>
      <c r="J20" s="9">
        <v>107</v>
      </c>
      <c r="K20" s="16">
        <f t="shared" si="3"/>
        <v>18.871252204585538</v>
      </c>
      <c r="L20" s="9">
        <v>19</v>
      </c>
      <c r="M20" s="16">
        <f t="shared" si="4"/>
        <v>3.3509700176366843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7"/>
        <v>441</v>
      </c>
      <c r="S20" s="16">
        <f t="shared" si="8"/>
        <v>77.77777777777777</v>
      </c>
      <c r="T20" s="8">
        <v>199</v>
      </c>
      <c r="U20" s="16">
        <f t="shared" si="9"/>
        <v>45.12471655328798</v>
      </c>
      <c r="V20" s="8">
        <v>242</v>
      </c>
      <c r="W20" s="16">
        <f t="shared" si="10"/>
        <v>54.87528344671202</v>
      </c>
    </row>
    <row r="21" spans="1:23" ht="15.75" thickBot="1">
      <c r="A21" s="9">
        <v>16</v>
      </c>
      <c r="B21" s="9"/>
      <c r="C21" s="9">
        <v>293</v>
      </c>
      <c r="D21" s="15">
        <v>293</v>
      </c>
      <c r="E21" s="6">
        <f t="shared" si="0"/>
        <v>586</v>
      </c>
      <c r="F21" s="9">
        <v>161</v>
      </c>
      <c r="G21" s="9">
        <v>147</v>
      </c>
      <c r="H21" s="9">
        <f t="shared" si="1"/>
        <v>308</v>
      </c>
      <c r="I21" s="16">
        <f t="shared" si="2"/>
        <v>52.55972696245734</v>
      </c>
      <c r="J21" s="9">
        <v>42</v>
      </c>
      <c r="K21" s="16">
        <f t="shared" si="3"/>
        <v>13.636363636363637</v>
      </c>
      <c r="L21" s="9">
        <v>11</v>
      </c>
      <c r="M21" s="16">
        <f t="shared" si="4"/>
        <v>3.5714285714285716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7"/>
        <v>255</v>
      </c>
      <c r="S21" s="16">
        <f t="shared" si="8"/>
        <v>82.79220779220779</v>
      </c>
      <c r="T21" s="8">
        <v>126</v>
      </c>
      <c r="U21" s="16">
        <f t="shared" si="9"/>
        <v>49.411764705882355</v>
      </c>
      <c r="V21" s="8">
        <v>129</v>
      </c>
      <c r="W21" s="16">
        <f t="shared" si="10"/>
        <v>50.588235294117645</v>
      </c>
    </row>
    <row r="22" spans="1:23" ht="15.75" thickBot="1">
      <c r="A22" s="9">
        <v>17</v>
      </c>
      <c r="B22" s="9"/>
      <c r="C22" s="9">
        <v>313</v>
      </c>
      <c r="D22" s="15">
        <v>321</v>
      </c>
      <c r="E22" s="6">
        <f t="shared" si="0"/>
        <v>634</v>
      </c>
      <c r="F22" s="9">
        <v>142</v>
      </c>
      <c r="G22" s="9">
        <v>138</v>
      </c>
      <c r="H22" s="9">
        <f t="shared" si="1"/>
        <v>280</v>
      </c>
      <c r="I22" s="16">
        <f t="shared" si="2"/>
        <v>44.16403785488959</v>
      </c>
      <c r="J22" s="9">
        <v>38</v>
      </c>
      <c r="K22" s="16">
        <f t="shared" si="3"/>
        <v>13.571428571428571</v>
      </c>
      <c r="L22" s="9">
        <v>4</v>
      </c>
      <c r="M22" s="16">
        <f t="shared" si="4"/>
        <v>1.4285714285714286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7"/>
        <v>238</v>
      </c>
      <c r="S22" s="16">
        <f t="shared" si="8"/>
        <v>85</v>
      </c>
      <c r="T22" s="8">
        <v>150</v>
      </c>
      <c r="U22" s="16">
        <f t="shared" si="9"/>
        <v>63.02521008403362</v>
      </c>
      <c r="V22" s="8">
        <v>88</v>
      </c>
      <c r="W22" s="16">
        <f t="shared" si="10"/>
        <v>36.97478991596638</v>
      </c>
    </row>
    <row r="23" spans="1:23" ht="15.75" thickBot="1">
      <c r="A23" s="9">
        <v>18</v>
      </c>
      <c r="B23" s="9"/>
      <c r="C23" s="9">
        <v>342</v>
      </c>
      <c r="D23" s="15">
        <v>368</v>
      </c>
      <c r="E23" s="6">
        <f t="shared" si="0"/>
        <v>710</v>
      </c>
      <c r="F23" s="9">
        <v>145</v>
      </c>
      <c r="G23" s="9">
        <v>138</v>
      </c>
      <c r="H23" s="9">
        <f t="shared" si="1"/>
        <v>283</v>
      </c>
      <c r="I23" s="16">
        <f t="shared" si="2"/>
        <v>39.859154929577464</v>
      </c>
      <c r="J23" s="9">
        <v>27</v>
      </c>
      <c r="K23" s="16">
        <f t="shared" si="3"/>
        <v>9.540636042402827</v>
      </c>
      <c r="L23" s="9">
        <v>5</v>
      </c>
      <c r="M23" s="16">
        <f t="shared" si="4"/>
        <v>1.7667844522968197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7"/>
        <v>251</v>
      </c>
      <c r="S23" s="16">
        <f t="shared" si="8"/>
        <v>88.69257950530036</v>
      </c>
      <c r="T23" s="8">
        <v>147</v>
      </c>
      <c r="U23" s="16">
        <f t="shared" si="9"/>
        <v>58.56573705179283</v>
      </c>
      <c r="V23" s="8">
        <v>104</v>
      </c>
      <c r="W23" s="16">
        <f t="shared" si="10"/>
        <v>41.43426294820717</v>
      </c>
    </row>
    <row r="24" spans="1:23" ht="15.75" thickBot="1">
      <c r="A24" s="9">
        <v>19</v>
      </c>
      <c r="B24" s="9"/>
      <c r="C24" s="9">
        <v>537</v>
      </c>
      <c r="D24" s="15">
        <v>558</v>
      </c>
      <c r="E24" s="6">
        <f t="shared" si="0"/>
        <v>1095</v>
      </c>
      <c r="F24" s="9">
        <v>228</v>
      </c>
      <c r="G24" s="9">
        <v>248</v>
      </c>
      <c r="H24" s="9">
        <f t="shared" si="1"/>
        <v>476</v>
      </c>
      <c r="I24" s="16">
        <f t="shared" si="2"/>
        <v>43.470319634703195</v>
      </c>
      <c r="J24" s="9">
        <v>86</v>
      </c>
      <c r="K24" s="16">
        <f t="shared" si="3"/>
        <v>18.067226890756302</v>
      </c>
      <c r="L24" s="9">
        <v>9</v>
      </c>
      <c r="M24" s="16">
        <f t="shared" si="4"/>
        <v>1.8907563025210083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7"/>
        <v>381</v>
      </c>
      <c r="S24" s="16">
        <f t="shared" si="8"/>
        <v>80.04201680672269</v>
      </c>
      <c r="T24" s="8">
        <v>194</v>
      </c>
      <c r="U24" s="16">
        <f t="shared" si="9"/>
        <v>50.91863517060367</v>
      </c>
      <c r="V24" s="8">
        <v>187</v>
      </c>
      <c r="W24" s="16">
        <f t="shared" si="10"/>
        <v>49.08136482939633</v>
      </c>
    </row>
    <row r="25" spans="1:23" ht="15.75" thickBot="1">
      <c r="A25" s="9">
        <v>20</v>
      </c>
      <c r="B25" s="9"/>
      <c r="C25" s="9">
        <v>418</v>
      </c>
      <c r="D25" s="15">
        <v>431</v>
      </c>
      <c r="E25" s="6">
        <f t="shared" si="0"/>
        <v>849</v>
      </c>
      <c r="F25" s="9">
        <v>193</v>
      </c>
      <c r="G25" s="9">
        <v>184</v>
      </c>
      <c r="H25" s="9">
        <f t="shared" si="1"/>
        <v>377</v>
      </c>
      <c r="I25" s="16">
        <f t="shared" si="2"/>
        <v>44.40518256772674</v>
      </c>
      <c r="J25" s="9">
        <v>37</v>
      </c>
      <c r="K25" s="16">
        <f t="shared" si="3"/>
        <v>9.814323607427056</v>
      </c>
      <c r="L25" s="9">
        <v>14</v>
      </c>
      <c r="M25" s="16">
        <f t="shared" si="4"/>
        <v>3.713527851458886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7"/>
        <v>326</v>
      </c>
      <c r="S25" s="16">
        <f t="shared" si="8"/>
        <v>86.47214854111405</v>
      </c>
      <c r="T25" s="8">
        <v>186</v>
      </c>
      <c r="U25" s="16">
        <f t="shared" si="9"/>
        <v>57.05521472392638</v>
      </c>
      <c r="V25" s="8">
        <v>140</v>
      </c>
      <c r="W25" s="16">
        <f t="shared" si="10"/>
        <v>42.94478527607362</v>
      </c>
    </row>
    <row r="26" spans="1:23" ht="15.75" thickBot="1">
      <c r="A26" s="9">
        <v>21</v>
      </c>
      <c r="B26" s="9"/>
      <c r="C26" s="9">
        <v>393</v>
      </c>
      <c r="D26" s="15">
        <v>390</v>
      </c>
      <c r="E26" s="6">
        <f t="shared" si="0"/>
        <v>783</v>
      </c>
      <c r="F26" s="9">
        <v>170</v>
      </c>
      <c r="G26" s="9">
        <v>157</v>
      </c>
      <c r="H26" s="9">
        <f t="shared" si="1"/>
        <v>327</v>
      </c>
      <c r="I26" s="16">
        <f t="shared" si="2"/>
        <v>41.76245210727969</v>
      </c>
      <c r="J26" s="9">
        <v>38</v>
      </c>
      <c r="K26" s="16">
        <f t="shared" si="3"/>
        <v>11.62079510703364</v>
      </c>
      <c r="L26" s="9">
        <v>4</v>
      </c>
      <c r="M26" s="16">
        <f t="shared" si="4"/>
        <v>1.2232415902140672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7"/>
        <v>285</v>
      </c>
      <c r="S26" s="16">
        <f t="shared" si="8"/>
        <v>87.1559633027523</v>
      </c>
      <c r="T26" s="8">
        <v>170</v>
      </c>
      <c r="U26" s="16">
        <f t="shared" si="9"/>
        <v>59.64912280701754</v>
      </c>
      <c r="V26" s="8">
        <v>115</v>
      </c>
      <c r="W26" s="16">
        <f t="shared" si="10"/>
        <v>40.35087719298246</v>
      </c>
    </row>
    <row r="27" spans="1:23" ht="15.75" thickBot="1">
      <c r="A27" s="9">
        <v>22</v>
      </c>
      <c r="B27" s="9"/>
      <c r="C27" s="9">
        <v>473</v>
      </c>
      <c r="D27" s="15">
        <v>512</v>
      </c>
      <c r="E27" s="6">
        <f t="shared" si="0"/>
        <v>985</v>
      </c>
      <c r="F27" s="9">
        <v>253</v>
      </c>
      <c r="G27" s="9">
        <v>230</v>
      </c>
      <c r="H27" s="9">
        <f t="shared" si="1"/>
        <v>483</v>
      </c>
      <c r="I27" s="16">
        <f t="shared" si="2"/>
        <v>49.035532994923855</v>
      </c>
      <c r="J27" s="9">
        <v>79</v>
      </c>
      <c r="K27" s="16">
        <f t="shared" si="3"/>
        <v>16.356107660455486</v>
      </c>
      <c r="L27" s="9">
        <v>10</v>
      </c>
      <c r="M27" s="16">
        <f t="shared" si="4"/>
        <v>2.070393374741201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7"/>
        <v>394</v>
      </c>
      <c r="S27" s="16">
        <f t="shared" si="8"/>
        <v>81.5734989648033</v>
      </c>
      <c r="T27" s="8">
        <v>209</v>
      </c>
      <c r="U27" s="16">
        <f t="shared" si="9"/>
        <v>53.045685279187815</v>
      </c>
      <c r="V27" s="8">
        <v>185</v>
      </c>
      <c r="W27" s="16">
        <f t="shared" si="10"/>
        <v>46.954314720812185</v>
      </c>
    </row>
    <row r="28" spans="1:23" ht="15.75" thickBot="1">
      <c r="A28" s="9">
        <v>23</v>
      </c>
      <c r="B28" s="9"/>
      <c r="C28" s="9">
        <v>497</v>
      </c>
      <c r="D28" s="15">
        <v>549</v>
      </c>
      <c r="E28" s="6">
        <f t="shared" si="0"/>
        <v>1046</v>
      </c>
      <c r="F28" s="9">
        <v>231</v>
      </c>
      <c r="G28" s="9">
        <v>231</v>
      </c>
      <c r="H28" s="9">
        <f t="shared" si="1"/>
        <v>462</v>
      </c>
      <c r="I28" s="16">
        <f t="shared" si="2"/>
        <v>44.168260038240916</v>
      </c>
      <c r="J28" s="9">
        <v>63</v>
      </c>
      <c r="K28" s="16">
        <f t="shared" si="3"/>
        <v>13.636363636363637</v>
      </c>
      <c r="L28" s="9">
        <v>12</v>
      </c>
      <c r="M28" s="16">
        <f t="shared" si="4"/>
        <v>2.5974025974025974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7"/>
        <v>387</v>
      </c>
      <c r="S28" s="16">
        <f t="shared" si="8"/>
        <v>83.76623376623377</v>
      </c>
      <c r="T28" s="8">
        <v>205</v>
      </c>
      <c r="U28" s="16">
        <f t="shared" si="9"/>
        <v>52.97157622739018</v>
      </c>
      <c r="V28" s="8">
        <v>182</v>
      </c>
      <c r="W28" s="16">
        <f t="shared" si="10"/>
        <v>47.02842377260982</v>
      </c>
    </row>
    <row r="29" spans="1:23" ht="15.75" thickBot="1">
      <c r="A29" s="9">
        <v>24</v>
      </c>
      <c r="B29" s="9"/>
      <c r="C29" s="9">
        <v>433</v>
      </c>
      <c r="D29" s="15">
        <v>496</v>
      </c>
      <c r="E29" s="6">
        <f t="shared" si="0"/>
        <v>929</v>
      </c>
      <c r="F29" s="9">
        <v>231</v>
      </c>
      <c r="G29" s="9">
        <v>249</v>
      </c>
      <c r="H29" s="9">
        <f t="shared" si="1"/>
        <v>480</v>
      </c>
      <c r="I29" s="16">
        <f t="shared" si="2"/>
        <v>51.66846071044134</v>
      </c>
      <c r="J29" s="9">
        <v>51</v>
      </c>
      <c r="K29" s="16">
        <f t="shared" si="3"/>
        <v>10.625</v>
      </c>
      <c r="L29" s="9">
        <v>7</v>
      </c>
      <c r="M29" s="16">
        <f t="shared" si="4"/>
        <v>1.4583333333333333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7"/>
        <v>422</v>
      </c>
      <c r="S29" s="16">
        <f t="shared" si="8"/>
        <v>87.91666666666667</v>
      </c>
      <c r="T29" s="8">
        <v>227</v>
      </c>
      <c r="U29" s="16">
        <f t="shared" si="9"/>
        <v>53.791469194312796</v>
      </c>
      <c r="V29" s="8">
        <v>195</v>
      </c>
      <c r="W29" s="16">
        <f t="shared" si="10"/>
        <v>46.208530805687204</v>
      </c>
    </row>
    <row r="30" spans="1:23" ht="15.75" thickBot="1">
      <c r="A30" s="9">
        <v>25</v>
      </c>
      <c r="B30" s="9"/>
      <c r="C30" s="9">
        <v>457</v>
      </c>
      <c r="D30" s="15">
        <v>495</v>
      </c>
      <c r="E30" s="6">
        <f t="shared" si="0"/>
        <v>952</v>
      </c>
      <c r="F30" s="9">
        <v>195</v>
      </c>
      <c r="G30" s="9">
        <v>191</v>
      </c>
      <c r="H30" s="9">
        <f t="shared" si="1"/>
        <v>386</v>
      </c>
      <c r="I30" s="16">
        <f t="shared" si="2"/>
        <v>40.54621848739496</v>
      </c>
      <c r="J30" s="9">
        <v>41</v>
      </c>
      <c r="K30" s="16">
        <f t="shared" si="3"/>
        <v>10.621761658031089</v>
      </c>
      <c r="L30" s="9">
        <v>7</v>
      </c>
      <c r="M30" s="16">
        <f t="shared" si="4"/>
        <v>1.8134715025906736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7"/>
        <v>338</v>
      </c>
      <c r="S30" s="16">
        <f t="shared" si="8"/>
        <v>87.56476683937824</v>
      </c>
      <c r="T30" s="8">
        <v>197</v>
      </c>
      <c r="U30" s="16">
        <f t="shared" si="9"/>
        <v>58.28402366863905</v>
      </c>
      <c r="V30" s="8">
        <v>141</v>
      </c>
      <c r="W30" s="16">
        <f t="shared" si="10"/>
        <v>41.71597633136095</v>
      </c>
    </row>
    <row r="31" spans="1:23" ht="15.75" thickBot="1">
      <c r="A31" s="9">
        <v>26</v>
      </c>
      <c r="B31" s="9"/>
      <c r="C31" s="9">
        <v>473</v>
      </c>
      <c r="D31" s="15">
        <v>504</v>
      </c>
      <c r="E31" s="6">
        <f t="shared" si="0"/>
        <v>977</v>
      </c>
      <c r="F31" s="9">
        <v>211</v>
      </c>
      <c r="G31" s="9">
        <v>217</v>
      </c>
      <c r="H31" s="9">
        <f t="shared" si="1"/>
        <v>428</v>
      </c>
      <c r="I31" s="16">
        <f t="shared" si="2"/>
        <v>43.807574206755376</v>
      </c>
      <c r="J31" s="9">
        <v>66</v>
      </c>
      <c r="K31" s="16">
        <f t="shared" si="3"/>
        <v>15.42056074766355</v>
      </c>
      <c r="L31" s="9">
        <v>17</v>
      </c>
      <c r="M31" s="16">
        <f t="shared" si="4"/>
        <v>3.97196261682243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7"/>
        <v>345</v>
      </c>
      <c r="S31" s="16">
        <f t="shared" si="8"/>
        <v>80.60747663551402</v>
      </c>
      <c r="T31" s="8">
        <v>203</v>
      </c>
      <c r="U31" s="16">
        <f t="shared" si="9"/>
        <v>58.84057971014493</v>
      </c>
      <c r="V31" s="8">
        <v>142</v>
      </c>
      <c r="W31" s="16">
        <f t="shared" si="10"/>
        <v>41.15942028985507</v>
      </c>
    </row>
    <row r="32" spans="1:23" ht="15.75" thickBot="1">
      <c r="A32" s="9">
        <v>27</v>
      </c>
      <c r="B32" s="9"/>
      <c r="C32" s="9">
        <v>451</v>
      </c>
      <c r="D32" s="15">
        <v>474</v>
      </c>
      <c r="E32" s="6">
        <f t="shared" si="0"/>
        <v>925</v>
      </c>
      <c r="F32" s="9">
        <v>199</v>
      </c>
      <c r="G32" s="9">
        <v>203</v>
      </c>
      <c r="H32" s="9">
        <f t="shared" si="1"/>
        <v>402</v>
      </c>
      <c r="I32" s="16">
        <f t="shared" si="2"/>
        <v>43.45945945945946</v>
      </c>
      <c r="J32" s="9">
        <v>71</v>
      </c>
      <c r="K32" s="16">
        <f t="shared" si="3"/>
        <v>17.66169154228856</v>
      </c>
      <c r="L32" s="9">
        <v>6</v>
      </c>
      <c r="M32" s="16">
        <f t="shared" si="4"/>
        <v>1.492537313432836</v>
      </c>
      <c r="N32" s="17">
        <v>0</v>
      </c>
      <c r="O32" s="16">
        <f t="shared" si="5"/>
        <v>0</v>
      </c>
      <c r="P32" s="18">
        <v>0</v>
      </c>
      <c r="Q32" s="16">
        <f t="shared" si="6"/>
        <v>0</v>
      </c>
      <c r="R32" s="19">
        <f t="shared" si="7"/>
        <v>325</v>
      </c>
      <c r="S32" s="16">
        <f t="shared" si="8"/>
        <v>80.8457711442786</v>
      </c>
      <c r="T32" s="8">
        <v>186</v>
      </c>
      <c r="U32" s="16">
        <f t="shared" si="9"/>
        <v>57.23076923076923</v>
      </c>
      <c r="V32" s="8">
        <v>139</v>
      </c>
      <c r="W32" s="16">
        <f t="shared" si="10"/>
        <v>42.76923076923077</v>
      </c>
    </row>
    <row r="33" spans="1:25" s="61" customFormat="1" ht="16.5" thickBot="1">
      <c r="A33" s="31"/>
      <c r="B33" s="23" t="s">
        <v>9</v>
      </c>
      <c r="C33" s="24">
        <f>SUM(C6:C32)</f>
        <v>10481</v>
      </c>
      <c r="D33" s="24">
        <f>SUM(D6:D32)</f>
        <v>11427</v>
      </c>
      <c r="E33" s="24">
        <f>SUM(E6:E32)</f>
        <v>21908</v>
      </c>
      <c r="F33" s="24">
        <f>SUM(F6:F32)</f>
        <v>4812</v>
      </c>
      <c r="G33" s="24">
        <f>SUM(G6:G32)</f>
        <v>4732</v>
      </c>
      <c r="H33" s="25">
        <f>SUM(H7:H32)</f>
        <v>9233</v>
      </c>
      <c r="I33" s="26">
        <f t="shared" si="2"/>
        <v>42.14442212890268</v>
      </c>
      <c r="J33" s="27">
        <f>SUM(J6:J32)</f>
        <v>1402</v>
      </c>
      <c r="K33" s="26">
        <f t="shared" si="3"/>
        <v>15.184663706270985</v>
      </c>
      <c r="L33" s="27">
        <f>SUM(L6:L32)</f>
        <v>228</v>
      </c>
      <c r="M33" s="26">
        <f t="shared" si="4"/>
        <v>2.4694032275533413</v>
      </c>
      <c r="N33" s="25">
        <f>SUM(N6:N32)</f>
        <v>0</v>
      </c>
      <c r="O33" s="26">
        <f t="shared" si="5"/>
        <v>0</v>
      </c>
      <c r="P33" s="28">
        <f>SUM(P6:P32)</f>
        <v>0</v>
      </c>
      <c r="Q33" s="26">
        <f t="shared" si="6"/>
        <v>0</v>
      </c>
      <c r="R33" s="29">
        <f>SUM(R6:R32)</f>
        <v>7859</v>
      </c>
      <c r="S33" s="26">
        <f t="shared" si="8"/>
        <v>85.11859633921802</v>
      </c>
      <c r="T33" s="30">
        <f>SUM(T6:T32)</f>
        <v>4649</v>
      </c>
      <c r="U33" s="26">
        <f t="shared" si="9"/>
        <v>59.15510879246723</v>
      </c>
      <c r="V33" s="30">
        <f>SUM(V6:V32)</f>
        <v>3210</v>
      </c>
      <c r="W33" s="26">
        <f t="shared" si="10"/>
        <v>40.84489120753277</v>
      </c>
      <c r="X33" s="31"/>
      <c r="Y33" s="31"/>
    </row>
    <row r="34" spans="7:9" ht="15">
      <c r="G34" s="20"/>
      <c r="H34" s="10"/>
      <c r="I34" s="20"/>
    </row>
    <row r="35" spans="2:9" ht="15">
      <c r="B35" s="22"/>
      <c r="G35" s="20"/>
      <c r="H35" s="10"/>
      <c r="I35" s="20"/>
    </row>
    <row r="36" spans="7:9" ht="15">
      <c r="G36" s="20"/>
      <c r="H36" s="10"/>
      <c r="I36" s="20"/>
    </row>
    <row r="37" spans="7:9" ht="15">
      <c r="G37" s="20"/>
      <c r="H37" s="20"/>
      <c r="I37" s="20"/>
    </row>
  </sheetData>
  <mergeCells count="13">
    <mergeCell ref="A3:W3"/>
    <mergeCell ref="A4:A5"/>
    <mergeCell ref="B4:B5"/>
    <mergeCell ref="C4:E4"/>
    <mergeCell ref="F4:I4"/>
    <mergeCell ref="J4:K4"/>
    <mergeCell ref="L4:M4"/>
    <mergeCell ref="N4:O4"/>
    <mergeCell ref="A2:W2"/>
    <mergeCell ref="P4:Q4"/>
    <mergeCell ref="R4:S4"/>
    <mergeCell ref="T4:U4"/>
    <mergeCell ref="V4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Y13" sqref="Y13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00390625" style="13" customWidth="1"/>
    <col min="16" max="16" width="8.00390625" style="21" customWidth="1"/>
    <col min="17" max="17" width="8.00390625" style="13" customWidth="1"/>
    <col min="18" max="18" width="8.00390625" style="21" customWidth="1"/>
    <col min="19" max="23" width="8.00390625" style="13" customWidth="1"/>
    <col min="24" max="24" width="9.140625" style="13" customWidth="1"/>
    <col min="25" max="16384" width="9.140625" style="60" customWidth="1"/>
  </cols>
  <sheetData>
    <row r="1" spans="1:23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4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  <c r="X4" s="14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thickBot="1">
      <c r="A6" s="9">
        <v>1</v>
      </c>
      <c r="B6" s="9"/>
      <c r="C6" s="9">
        <v>377</v>
      </c>
      <c r="D6" s="15">
        <v>438</v>
      </c>
      <c r="E6" s="6">
        <f>C6+D6</f>
        <v>815</v>
      </c>
      <c r="F6" s="9">
        <v>148</v>
      </c>
      <c r="G6" s="9">
        <v>159</v>
      </c>
      <c r="H6" s="9">
        <f>F6+G6</f>
        <v>307</v>
      </c>
      <c r="I6" s="16">
        <f>H6*100/E6</f>
        <v>37.668711656441715</v>
      </c>
      <c r="J6" s="7">
        <v>48</v>
      </c>
      <c r="K6" s="16">
        <f>IF(H6=0,"0",J6*100/H6)</f>
        <v>15.635179153094462</v>
      </c>
      <c r="L6" s="7">
        <v>7</v>
      </c>
      <c r="M6" s="16">
        <f>IF(H6=0,"0",L6*100/H6)</f>
        <v>2.2801302931596092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252</v>
      </c>
      <c r="S6" s="16">
        <f>IF(R6=0,"0",R6*100/H6)</f>
        <v>82.08469055374593</v>
      </c>
      <c r="T6" s="8">
        <v>161</v>
      </c>
      <c r="U6" s="16">
        <f>IF(R6=0,"0",T6*100/R6)</f>
        <v>63.888888888888886</v>
      </c>
      <c r="V6" s="8">
        <v>91</v>
      </c>
      <c r="W6" s="16">
        <f>IF(R6=0,"0",V6*100/R6)</f>
        <v>36.111111111111114</v>
      </c>
    </row>
    <row r="7" spans="1:23" ht="15.75" thickBot="1">
      <c r="A7" s="9">
        <v>2</v>
      </c>
      <c r="B7" s="9"/>
      <c r="C7" s="9">
        <v>364</v>
      </c>
      <c r="D7" s="15">
        <v>438</v>
      </c>
      <c r="E7" s="6">
        <f aca="true" t="shared" si="0" ref="E7:E32">C7+D7</f>
        <v>802</v>
      </c>
      <c r="F7" s="9">
        <v>162</v>
      </c>
      <c r="G7" s="9">
        <v>170</v>
      </c>
      <c r="H7" s="9">
        <f aca="true" t="shared" si="1" ref="H7:H32">F7+G7</f>
        <v>332</v>
      </c>
      <c r="I7" s="16">
        <f aca="true" t="shared" si="2" ref="I7:I33">H7*100/E7</f>
        <v>41.39650872817955</v>
      </c>
      <c r="J7" s="9">
        <v>51</v>
      </c>
      <c r="K7" s="16">
        <f aca="true" t="shared" si="3" ref="K7:K33">IF(H7=0,"0",J7*100/H7)</f>
        <v>15.36144578313253</v>
      </c>
      <c r="L7" s="9">
        <v>7</v>
      </c>
      <c r="M7" s="16">
        <f aca="true" t="shared" si="4" ref="M7:M33">IF(H7=0,"0",L7*100/H7)</f>
        <v>2.108433734939759</v>
      </c>
      <c r="N7" s="17">
        <v>0</v>
      </c>
      <c r="O7" s="16">
        <f aca="true" t="shared" si="5" ref="O7:O33">IF(H7=0,"0",N7*100/H7)</f>
        <v>0</v>
      </c>
      <c r="P7" s="18">
        <v>0</v>
      </c>
      <c r="Q7" s="16">
        <f aca="true" t="shared" si="6" ref="Q7:Q33">IF(H7=0,"0",P7*100/H7)</f>
        <v>0</v>
      </c>
      <c r="R7" s="19">
        <f aca="true" t="shared" si="7" ref="R7:R32">T7+V7</f>
        <v>274</v>
      </c>
      <c r="S7" s="16">
        <f aca="true" t="shared" si="8" ref="S7:S33">IF(R7=0,"0",R7*100/H7)</f>
        <v>82.53012048192771</v>
      </c>
      <c r="T7" s="8">
        <v>190</v>
      </c>
      <c r="U7" s="16">
        <f aca="true" t="shared" si="9" ref="U7:U33">IF(R7=0,"0",T7*100/R7)</f>
        <v>69.34306569343066</v>
      </c>
      <c r="V7" s="8">
        <v>84</v>
      </c>
      <c r="W7" s="16">
        <f aca="true" t="shared" si="10" ref="W7:W33">IF(R7=0,"0",V7*100/R7)</f>
        <v>30.656934306569344</v>
      </c>
    </row>
    <row r="8" spans="1:23" ht="15.75" thickBot="1">
      <c r="A8" s="9">
        <v>3</v>
      </c>
      <c r="B8" s="9"/>
      <c r="C8" s="9">
        <v>354</v>
      </c>
      <c r="D8" s="15">
        <v>425</v>
      </c>
      <c r="E8" s="6">
        <f t="shared" si="0"/>
        <v>779</v>
      </c>
      <c r="F8" s="9">
        <v>136</v>
      </c>
      <c r="G8" s="9">
        <v>136</v>
      </c>
      <c r="H8" s="9">
        <f t="shared" si="1"/>
        <v>272</v>
      </c>
      <c r="I8" s="16">
        <f t="shared" si="2"/>
        <v>34.91655969191271</v>
      </c>
      <c r="J8" s="9">
        <v>52</v>
      </c>
      <c r="K8" s="16">
        <f t="shared" si="3"/>
        <v>19.11764705882353</v>
      </c>
      <c r="L8" s="9">
        <v>7</v>
      </c>
      <c r="M8" s="16">
        <f t="shared" si="4"/>
        <v>2.573529411764706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t="shared" si="7"/>
        <v>233</v>
      </c>
      <c r="S8" s="16">
        <f t="shared" si="8"/>
        <v>85.66176470588235</v>
      </c>
      <c r="T8" s="8">
        <v>160</v>
      </c>
      <c r="U8" s="16">
        <f t="shared" si="9"/>
        <v>68.6695278969957</v>
      </c>
      <c r="V8" s="8">
        <v>73</v>
      </c>
      <c r="W8" s="16">
        <f t="shared" si="10"/>
        <v>31.330472103004293</v>
      </c>
    </row>
    <row r="9" spans="1:23" ht="15.75" thickBot="1">
      <c r="A9" s="9">
        <v>4</v>
      </c>
      <c r="B9" s="9"/>
      <c r="C9" s="9">
        <v>330</v>
      </c>
      <c r="D9" s="15">
        <v>334</v>
      </c>
      <c r="E9" s="6">
        <f t="shared" si="0"/>
        <v>664</v>
      </c>
      <c r="F9" s="9">
        <v>119</v>
      </c>
      <c r="G9" s="9">
        <v>112</v>
      </c>
      <c r="H9" s="9">
        <f t="shared" si="1"/>
        <v>231</v>
      </c>
      <c r="I9" s="16">
        <f t="shared" si="2"/>
        <v>34.78915662650602</v>
      </c>
      <c r="J9" s="9">
        <v>35</v>
      </c>
      <c r="K9" s="16">
        <f t="shared" si="3"/>
        <v>15.151515151515152</v>
      </c>
      <c r="L9" s="9">
        <v>8</v>
      </c>
      <c r="M9" s="16">
        <f t="shared" si="4"/>
        <v>3.463203463203463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7"/>
        <v>188</v>
      </c>
      <c r="S9" s="16">
        <f t="shared" si="8"/>
        <v>81.38528138528139</v>
      </c>
      <c r="T9" s="8">
        <v>115</v>
      </c>
      <c r="U9" s="16">
        <f t="shared" si="9"/>
        <v>61.170212765957444</v>
      </c>
      <c r="V9" s="8">
        <v>73</v>
      </c>
      <c r="W9" s="16">
        <f t="shared" si="10"/>
        <v>38.829787234042556</v>
      </c>
    </row>
    <row r="10" spans="1:23" ht="15.75" thickBot="1">
      <c r="A10" s="9">
        <v>5</v>
      </c>
      <c r="B10" s="9"/>
      <c r="C10" s="9">
        <v>4</v>
      </c>
      <c r="D10" s="15">
        <v>3</v>
      </c>
      <c r="E10" s="6">
        <f t="shared" si="0"/>
        <v>7</v>
      </c>
      <c r="F10" s="9">
        <v>4</v>
      </c>
      <c r="G10" s="9">
        <v>3</v>
      </c>
      <c r="H10" s="9">
        <f t="shared" si="1"/>
        <v>7</v>
      </c>
      <c r="I10" s="16">
        <f t="shared" si="2"/>
        <v>100</v>
      </c>
      <c r="J10" s="9">
        <v>0</v>
      </c>
      <c r="K10" s="16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7"/>
        <v>7</v>
      </c>
      <c r="S10" s="16">
        <f t="shared" si="8"/>
        <v>100</v>
      </c>
      <c r="T10" s="8">
        <v>4</v>
      </c>
      <c r="U10" s="16">
        <f t="shared" si="9"/>
        <v>57.142857142857146</v>
      </c>
      <c r="V10" s="8">
        <v>3</v>
      </c>
      <c r="W10" s="16">
        <f t="shared" si="10"/>
        <v>42.857142857142854</v>
      </c>
    </row>
    <row r="11" spans="1:23" ht="15.75" thickBot="1">
      <c r="A11" s="9">
        <v>6</v>
      </c>
      <c r="B11" s="9"/>
      <c r="C11" s="9">
        <v>432</v>
      </c>
      <c r="D11" s="15">
        <v>441</v>
      </c>
      <c r="E11" s="6">
        <f t="shared" si="0"/>
        <v>873</v>
      </c>
      <c r="F11" s="9">
        <v>194</v>
      </c>
      <c r="G11" s="9">
        <v>189</v>
      </c>
      <c r="H11" s="9">
        <f t="shared" si="1"/>
        <v>383</v>
      </c>
      <c r="I11" s="16">
        <f t="shared" si="2"/>
        <v>43.8717067583047</v>
      </c>
      <c r="J11" s="9">
        <v>71</v>
      </c>
      <c r="K11" s="16">
        <f t="shared" si="3"/>
        <v>18.5378590078329</v>
      </c>
      <c r="L11" s="9">
        <v>11</v>
      </c>
      <c r="M11" s="16">
        <f t="shared" si="4"/>
        <v>2.8720626631853787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7"/>
        <v>301</v>
      </c>
      <c r="S11" s="16">
        <f t="shared" si="8"/>
        <v>78.59007832898172</v>
      </c>
      <c r="T11" s="8">
        <v>161</v>
      </c>
      <c r="U11" s="16">
        <f t="shared" si="9"/>
        <v>53.48837209302326</v>
      </c>
      <c r="V11" s="8">
        <v>140</v>
      </c>
      <c r="W11" s="16">
        <f t="shared" si="10"/>
        <v>46.51162790697674</v>
      </c>
    </row>
    <row r="12" spans="1:23" ht="15.75" thickBot="1">
      <c r="A12" s="9">
        <v>7</v>
      </c>
      <c r="B12" s="9"/>
      <c r="C12" s="9">
        <v>342</v>
      </c>
      <c r="D12" s="15">
        <v>346</v>
      </c>
      <c r="E12" s="6">
        <f t="shared" si="0"/>
        <v>688</v>
      </c>
      <c r="F12" s="9">
        <v>159</v>
      </c>
      <c r="G12" s="9">
        <v>129</v>
      </c>
      <c r="H12" s="9">
        <f t="shared" si="1"/>
        <v>288</v>
      </c>
      <c r="I12" s="16">
        <f t="shared" si="2"/>
        <v>41.86046511627907</v>
      </c>
      <c r="J12" s="9">
        <v>58</v>
      </c>
      <c r="K12" s="16">
        <f t="shared" si="3"/>
        <v>20.13888888888889</v>
      </c>
      <c r="L12" s="9">
        <v>5</v>
      </c>
      <c r="M12" s="16">
        <f t="shared" si="4"/>
        <v>1.7361111111111112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7"/>
        <v>225</v>
      </c>
      <c r="S12" s="16">
        <f t="shared" si="8"/>
        <v>78.125</v>
      </c>
      <c r="T12" s="8">
        <v>124</v>
      </c>
      <c r="U12" s="16">
        <f t="shared" si="9"/>
        <v>55.111111111111114</v>
      </c>
      <c r="V12" s="8">
        <v>101</v>
      </c>
      <c r="W12" s="16">
        <f t="shared" si="10"/>
        <v>44.888888888888886</v>
      </c>
    </row>
    <row r="13" spans="1:23" ht="15.75" thickBot="1">
      <c r="A13" s="9">
        <v>8</v>
      </c>
      <c r="B13" s="9"/>
      <c r="C13" s="9">
        <v>410</v>
      </c>
      <c r="D13" s="15">
        <v>427</v>
      </c>
      <c r="E13" s="6">
        <f t="shared" si="0"/>
        <v>837</v>
      </c>
      <c r="F13" s="9">
        <v>191</v>
      </c>
      <c r="G13" s="9">
        <v>183</v>
      </c>
      <c r="H13" s="9">
        <f t="shared" si="1"/>
        <v>374</v>
      </c>
      <c r="I13" s="16">
        <f t="shared" si="2"/>
        <v>44.68339307048984</v>
      </c>
      <c r="J13" s="9">
        <v>73</v>
      </c>
      <c r="K13" s="16">
        <f t="shared" si="3"/>
        <v>19.518716577540108</v>
      </c>
      <c r="L13" s="9">
        <v>11</v>
      </c>
      <c r="M13" s="16">
        <f t="shared" si="4"/>
        <v>2.9411764705882355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7"/>
        <v>290</v>
      </c>
      <c r="S13" s="16">
        <f t="shared" si="8"/>
        <v>77.54010695187166</v>
      </c>
      <c r="T13" s="8">
        <v>184</v>
      </c>
      <c r="U13" s="16">
        <f t="shared" si="9"/>
        <v>63.44827586206897</v>
      </c>
      <c r="V13" s="8">
        <v>106</v>
      </c>
      <c r="W13" s="16">
        <f t="shared" si="10"/>
        <v>36.55172413793103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117</v>
      </c>
      <c r="G14" s="9">
        <v>105</v>
      </c>
      <c r="H14" s="9">
        <f t="shared" si="1"/>
        <v>222</v>
      </c>
      <c r="I14" s="16">
        <f t="shared" si="2"/>
        <v>52.11267605633803</v>
      </c>
      <c r="J14" s="9">
        <v>34</v>
      </c>
      <c r="K14" s="16">
        <f t="shared" si="3"/>
        <v>15.315315315315315</v>
      </c>
      <c r="L14" s="9">
        <v>5</v>
      </c>
      <c r="M14" s="16">
        <f t="shared" si="4"/>
        <v>2.2522522522522523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7"/>
        <v>183</v>
      </c>
      <c r="S14" s="16">
        <f t="shared" si="8"/>
        <v>82.43243243243244</v>
      </c>
      <c r="T14" s="8">
        <v>105</v>
      </c>
      <c r="U14" s="16">
        <f t="shared" si="9"/>
        <v>57.377049180327866</v>
      </c>
      <c r="V14" s="8">
        <v>78</v>
      </c>
      <c r="W14" s="16">
        <f t="shared" si="10"/>
        <v>42.622950819672134</v>
      </c>
    </row>
    <row r="15" spans="1:23" ht="15.75" thickBot="1">
      <c r="A15" s="9">
        <v>10</v>
      </c>
      <c r="B15" s="9"/>
      <c r="C15" s="9">
        <v>151</v>
      </c>
      <c r="D15" s="15">
        <v>153</v>
      </c>
      <c r="E15" s="6">
        <f t="shared" si="0"/>
        <v>304</v>
      </c>
      <c r="F15" s="9">
        <v>79</v>
      </c>
      <c r="G15" s="9">
        <v>74</v>
      </c>
      <c r="H15" s="9">
        <f t="shared" si="1"/>
        <v>153</v>
      </c>
      <c r="I15" s="16">
        <f t="shared" si="2"/>
        <v>50.328947368421055</v>
      </c>
      <c r="J15" s="9">
        <v>29</v>
      </c>
      <c r="K15" s="16">
        <f t="shared" si="3"/>
        <v>18.954248366013072</v>
      </c>
      <c r="L15" s="9">
        <v>7</v>
      </c>
      <c r="M15" s="16">
        <f t="shared" si="4"/>
        <v>4.57516339869281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7"/>
        <v>117</v>
      </c>
      <c r="S15" s="16">
        <f t="shared" si="8"/>
        <v>76.47058823529412</v>
      </c>
      <c r="T15" s="8">
        <v>66</v>
      </c>
      <c r="U15" s="16">
        <f t="shared" si="9"/>
        <v>56.41025641025641</v>
      </c>
      <c r="V15" s="8">
        <v>51</v>
      </c>
      <c r="W15" s="16">
        <f t="shared" si="10"/>
        <v>43.58974358974359</v>
      </c>
    </row>
    <row r="16" spans="1:23" ht="15.75" thickBot="1">
      <c r="A16" s="9">
        <v>11</v>
      </c>
      <c r="B16" s="9"/>
      <c r="C16" s="9">
        <v>439</v>
      </c>
      <c r="D16" s="15">
        <v>487</v>
      </c>
      <c r="E16" s="6">
        <f t="shared" si="0"/>
        <v>926</v>
      </c>
      <c r="F16" s="9">
        <v>187</v>
      </c>
      <c r="G16" s="9">
        <v>201</v>
      </c>
      <c r="H16" s="9">
        <f t="shared" si="1"/>
        <v>388</v>
      </c>
      <c r="I16" s="16">
        <f t="shared" si="2"/>
        <v>41.90064794816415</v>
      </c>
      <c r="J16" s="9">
        <v>69</v>
      </c>
      <c r="K16" s="16">
        <f t="shared" si="3"/>
        <v>17.783505154639176</v>
      </c>
      <c r="L16" s="9">
        <v>10</v>
      </c>
      <c r="M16" s="16">
        <f t="shared" si="4"/>
        <v>2.577319587628866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7"/>
        <v>309</v>
      </c>
      <c r="S16" s="16">
        <f t="shared" si="8"/>
        <v>79.63917525773196</v>
      </c>
      <c r="T16" s="8">
        <v>183</v>
      </c>
      <c r="U16" s="16">
        <f t="shared" si="9"/>
        <v>59.22330097087379</v>
      </c>
      <c r="V16" s="8">
        <v>126</v>
      </c>
      <c r="W16" s="16">
        <f t="shared" si="10"/>
        <v>40.77669902912621</v>
      </c>
    </row>
    <row r="17" spans="1:23" ht="15.75" thickBot="1">
      <c r="A17" s="9">
        <v>12</v>
      </c>
      <c r="B17" s="9"/>
      <c r="C17" s="9">
        <v>473</v>
      </c>
      <c r="D17" s="15">
        <v>515</v>
      </c>
      <c r="E17" s="6">
        <f t="shared" si="0"/>
        <v>988</v>
      </c>
      <c r="F17" s="9">
        <v>188</v>
      </c>
      <c r="G17" s="9">
        <v>185</v>
      </c>
      <c r="H17" s="9">
        <f t="shared" si="1"/>
        <v>373</v>
      </c>
      <c r="I17" s="16">
        <f t="shared" si="2"/>
        <v>37.75303643724696</v>
      </c>
      <c r="J17" s="9">
        <v>63</v>
      </c>
      <c r="K17" s="16">
        <f t="shared" si="3"/>
        <v>16.890080428954423</v>
      </c>
      <c r="L17" s="9">
        <v>9</v>
      </c>
      <c r="M17" s="16">
        <f t="shared" si="4"/>
        <v>2.4128686327077746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7"/>
        <v>301</v>
      </c>
      <c r="S17" s="16">
        <f t="shared" si="8"/>
        <v>80.6970509383378</v>
      </c>
      <c r="T17" s="8">
        <v>190</v>
      </c>
      <c r="U17" s="16">
        <f t="shared" si="9"/>
        <v>63.12292358803987</v>
      </c>
      <c r="V17" s="8">
        <v>111</v>
      </c>
      <c r="W17" s="16">
        <f t="shared" si="10"/>
        <v>36.87707641196013</v>
      </c>
    </row>
    <row r="18" spans="1:23" ht="15.75" thickBot="1">
      <c r="A18" s="9">
        <v>13</v>
      </c>
      <c r="B18" s="9"/>
      <c r="C18" s="9">
        <v>523</v>
      </c>
      <c r="D18" s="15">
        <v>571</v>
      </c>
      <c r="E18" s="6">
        <f t="shared" si="0"/>
        <v>1094</v>
      </c>
      <c r="F18" s="9">
        <v>247</v>
      </c>
      <c r="G18" s="9">
        <v>233</v>
      </c>
      <c r="H18" s="9">
        <f t="shared" si="1"/>
        <v>480</v>
      </c>
      <c r="I18" s="16">
        <f t="shared" si="2"/>
        <v>43.875685557586834</v>
      </c>
      <c r="J18" s="9">
        <v>60</v>
      </c>
      <c r="K18" s="16">
        <f t="shared" si="3"/>
        <v>12.5</v>
      </c>
      <c r="L18" s="9">
        <v>17</v>
      </c>
      <c r="M18" s="16">
        <f t="shared" si="4"/>
        <v>3.5416666666666665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7"/>
        <v>403</v>
      </c>
      <c r="S18" s="16">
        <f t="shared" si="8"/>
        <v>83.95833333333333</v>
      </c>
      <c r="T18" s="8">
        <v>239</v>
      </c>
      <c r="U18" s="16">
        <f t="shared" si="9"/>
        <v>59.30521091811414</v>
      </c>
      <c r="V18" s="8">
        <v>164</v>
      </c>
      <c r="W18" s="16">
        <f t="shared" si="10"/>
        <v>40.69478908188586</v>
      </c>
    </row>
    <row r="19" spans="1:23" ht="15.75" thickBot="1">
      <c r="A19" s="9">
        <v>14</v>
      </c>
      <c r="B19" s="9"/>
      <c r="C19" s="9">
        <v>509</v>
      </c>
      <c r="D19" s="15">
        <v>549</v>
      </c>
      <c r="E19" s="6">
        <f t="shared" si="0"/>
        <v>1058</v>
      </c>
      <c r="F19" s="9">
        <v>224</v>
      </c>
      <c r="G19" s="9">
        <v>218</v>
      </c>
      <c r="H19" s="9">
        <f t="shared" si="1"/>
        <v>442</v>
      </c>
      <c r="I19" s="16">
        <f t="shared" si="2"/>
        <v>41.77693761814745</v>
      </c>
      <c r="J19" s="9">
        <v>90</v>
      </c>
      <c r="K19" s="16">
        <f t="shared" si="3"/>
        <v>20.361990950226243</v>
      </c>
      <c r="L19" s="9">
        <v>15</v>
      </c>
      <c r="M19" s="16">
        <f t="shared" si="4"/>
        <v>3.3936651583710407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7"/>
        <v>337</v>
      </c>
      <c r="S19" s="16">
        <f t="shared" si="8"/>
        <v>76.24434389140272</v>
      </c>
      <c r="T19" s="8">
        <v>210</v>
      </c>
      <c r="U19" s="16">
        <f t="shared" si="9"/>
        <v>62.31454005934718</v>
      </c>
      <c r="V19" s="8">
        <v>127</v>
      </c>
      <c r="W19" s="16">
        <f t="shared" si="10"/>
        <v>37.68545994065282</v>
      </c>
    </row>
    <row r="20" spans="1:23" ht="15.75" thickBot="1">
      <c r="A20" s="9">
        <v>15</v>
      </c>
      <c r="B20" s="9"/>
      <c r="C20" s="9">
        <v>588</v>
      </c>
      <c r="D20" s="15">
        <v>607</v>
      </c>
      <c r="E20" s="6">
        <f t="shared" si="0"/>
        <v>1195</v>
      </c>
      <c r="F20" s="9">
        <v>288</v>
      </c>
      <c r="G20" s="9">
        <v>277</v>
      </c>
      <c r="H20" s="9">
        <f t="shared" si="1"/>
        <v>565</v>
      </c>
      <c r="I20" s="16">
        <f t="shared" si="2"/>
        <v>47.28033472803347</v>
      </c>
      <c r="J20" s="9">
        <v>102</v>
      </c>
      <c r="K20" s="16">
        <f t="shared" si="3"/>
        <v>18.053097345132745</v>
      </c>
      <c r="L20" s="9">
        <v>20</v>
      </c>
      <c r="M20" s="16">
        <f t="shared" si="4"/>
        <v>3.5398230088495577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7"/>
        <v>443</v>
      </c>
      <c r="S20" s="16">
        <f t="shared" si="8"/>
        <v>78.40707964601769</v>
      </c>
      <c r="T20" s="8">
        <v>181</v>
      </c>
      <c r="U20" s="16">
        <f t="shared" si="9"/>
        <v>40.85778781038375</v>
      </c>
      <c r="V20" s="8">
        <v>262</v>
      </c>
      <c r="W20" s="16">
        <f t="shared" si="10"/>
        <v>59.14221218961625</v>
      </c>
    </row>
    <row r="21" spans="1:23" ht="15.75" thickBot="1">
      <c r="A21" s="9">
        <v>16</v>
      </c>
      <c r="B21" s="9"/>
      <c r="C21" s="9">
        <v>293</v>
      </c>
      <c r="D21" s="15">
        <v>293</v>
      </c>
      <c r="E21" s="6">
        <f t="shared" si="0"/>
        <v>586</v>
      </c>
      <c r="F21" s="9">
        <v>162</v>
      </c>
      <c r="G21" s="9">
        <v>246</v>
      </c>
      <c r="H21" s="9">
        <f t="shared" si="1"/>
        <v>408</v>
      </c>
      <c r="I21" s="16">
        <f t="shared" si="2"/>
        <v>69.62457337883959</v>
      </c>
      <c r="J21" s="9">
        <v>46</v>
      </c>
      <c r="K21" s="16">
        <f t="shared" si="3"/>
        <v>11.27450980392157</v>
      </c>
      <c r="L21" s="9">
        <v>10</v>
      </c>
      <c r="M21" s="16">
        <f t="shared" si="4"/>
        <v>2.450980392156863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7"/>
        <v>252</v>
      </c>
      <c r="S21" s="16">
        <f t="shared" si="8"/>
        <v>61.76470588235294</v>
      </c>
      <c r="T21" s="8">
        <v>123</v>
      </c>
      <c r="U21" s="16">
        <f t="shared" si="9"/>
        <v>48.80952380952381</v>
      </c>
      <c r="V21" s="8">
        <v>129</v>
      </c>
      <c r="W21" s="16">
        <f t="shared" si="10"/>
        <v>51.19047619047619</v>
      </c>
    </row>
    <row r="22" spans="1:23" ht="15.75" thickBot="1">
      <c r="A22" s="9">
        <v>17</v>
      </c>
      <c r="B22" s="9"/>
      <c r="C22" s="9">
        <v>313</v>
      </c>
      <c r="D22" s="15">
        <v>321</v>
      </c>
      <c r="E22" s="6">
        <f t="shared" si="0"/>
        <v>634</v>
      </c>
      <c r="F22" s="9">
        <v>142</v>
      </c>
      <c r="G22" s="9">
        <v>138</v>
      </c>
      <c r="H22" s="9">
        <f t="shared" si="1"/>
        <v>280</v>
      </c>
      <c r="I22" s="16">
        <f t="shared" si="2"/>
        <v>44.16403785488959</v>
      </c>
      <c r="J22" s="9">
        <v>44</v>
      </c>
      <c r="K22" s="16">
        <f t="shared" si="3"/>
        <v>15.714285714285714</v>
      </c>
      <c r="L22" s="9">
        <v>5</v>
      </c>
      <c r="M22" s="16">
        <f t="shared" si="4"/>
        <v>1.7857142857142858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7"/>
        <v>231</v>
      </c>
      <c r="S22" s="16">
        <f t="shared" si="8"/>
        <v>82.5</v>
      </c>
      <c r="T22" s="8">
        <v>147</v>
      </c>
      <c r="U22" s="16">
        <f t="shared" si="9"/>
        <v>63.63636363636363</v>
      </c>
      <c r="V22" s="8">
        <v>84</v>
      </c>
      <c r="W22" s="16">
        <f t="shared" si="10"/>
        <v>36.36363636363637</v>
      </c>
    </row>
    <row r="23" spans="1:23" ht="15.75" thickBot="1">
      <c r="A23" s="9">
        <v>18</v>
      </c>
      <c r="B23" s="9"/>
      <c r="C23" s="9">
        <v>342</v>
      </c>
      <c r="D23" s="15">
        <v>368</v>
      </c>
      <c r="E23" s="6">
        <f t="shared" si="0"/>
        <v>710</v>
      </c>
      <c r="F23" s="9">
        <v>145</v>
      </c>
      <c r="G23" s="9">
        <v>139</v>
      </c>
      <c r="H23" s="9">
        <f t="shared" si="1"/>
        <v>284</v>
      </c>
      <c r="I23" s="16">
        <f t="shared" si="2"/>
        <v>40</v>
      </c>
      <c r="J23" s="9">
        <v>35</v>
      </c>
      <c r="K23" s="16">
        <f t="shared" si="3"/>
        <v>12.32394366197183</v>
      </c>
      <c r="L23" s="9">
        <v>5</v>
      </c>
      <c r="M23" s="16">
        <f t="shared" si="4"/>
        <v>1.7605633802816902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7"/>
        <v>244</v>
      </c>
      <c r="S23" s="16">
        <f t="shared" si="8"/>
        <v>85.91549295774648</v>
      </c>
      <c r="T23" s="8">
        <v>130</v>
      </c>
      <c r="U23" s="16">
        <f t="shared" si="9"/>
        <v>53.278688524590166</v>
      </c>
      <c r="V23" s="8">
        <v>114</v>
      </c>
      <c r="W23" s="16">
        <f t="shared" si="10"/>
        <v>46.721311475409834</v>
      </c>
    </row>
    <row r="24" spans="1:23" ht="15.75" thickBot="1">
      <c r="A24" s="9">
        <v>19</v>
      </c>
      <c r="B24" s="9"/>
      <c r="C24" s="9">
        <v>537</v>
      </c>
      <c r="D24" s="15">
        <v>558</v>
      </c>
      <c r="E24" s="6">
        <f t="shared" si="0"/>
        <v>1095</v>
      </c>
      <c r="F24" s="9">
        <v>227</v>
      </c>
      <c r="G24" s="9">
        <v>248</v>
      </c>
      <c r="H24" s="9">
        <f t="shared" si="1"/>
        <v>475</v>
      </c>
      <c r="I24" s="16">
        <f t="shared" si="2"/>
        <v>43.37899543378995</v>
      </c>
      <c r="J24" s="9">
        <v>79</v>
      </c>
      <c r="K24" s="16">
        <f t="shared" si="3"/>
        <v>16.63157894736842</v>
      </c>
      <c r="L24" s="9">
        <v>11</v>
      </c>
      <c r="M24" s="16">
        <f t="shared" si="4"/>
        <v>2.3157894736842106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7"/>
        <v>385</v>
      </c>
      <c r="S24" s="16">
        <f t="shared" si="8"/>
        <v>81.05263157894737</v>
      </c>
      <c r="T24" s="8">
        <v>185</v>
      </c>
      <c r="U24" s="16">
        <f t="shared" si="9"/>
        <v>48.05194805194805</v>
      </c>
      <c r="V24" s="8">
        <v>200</v>
      </c>
      <c r="W24" s="16">
        <f t="shared" si="10"/>
        <v>51.94805194805195</v>
      </c>
    </row>
    <row r="25" spans="1:23" ht="15.75" thickBot="1">
      <c r="A25" s="9">
        <v>20</v>
      </c>
      <c r="B25" s="9"/>
      <c r="C25" s="9">
        <v>418</v>
      </c>
      <c r="D25" s="15">
        <v>431</v>
      </c>
      <c r="E25" s="6">
        <f t="shared" si="0"/>
        <v>849</v>
      </c>
      <c r="F25" s="9">
        <v>194</v>
      </c>
      <c r="G25" s="9">
        <v>184</v>
      </c>
      <c r="H25" s="9">
        <f t="shared" si="1"/>
        <v>378</v>
      </c>
      <c r="I25" s="16">
        <f t="shared" si="2"/>
        <v>44.522968197879855</v>
      </c>
      <c r="J25" s="9">
        <v>42</v>
      </c>
      <c r="K25" s="16">
        <f t="shared" si="3"/>
        <v>11.11111111111111</v>
      </c>
      <c r="L25" s="9">
        <v>14</v>
      </c>
      <c r="M25" s="16">
        <f t="shared" si="4"/>
        <v>3.7037037037037037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7"/>
        <v>322</v>
      </c>
      <c r="S25" s="16">
        <f t="shared" si="8"/>
        <v>85.18518518518519</v>
      </c>
      <c r="T25" s="8">
        <v>181</v>
      </c>
      <c r="U25" s="16">
        <f t="shared" si="9"/>
        <v>56.2111801242236</v>
      </c>
      <c r="V25" s="8">
        <v>141</v>
      </c>
      <c r="W25" s="16">
        <f t="shared" si="10"/>
        <v>43.7888198757764</v>
      </c>
    </row>
    <row r="26" spans="1:23" ht="15.75" thickBot="1">
      <c r="A26" s="9">
        <v>21</v>
      </c>
      <c r="B26" s="9"/>
      <c r="C26" s="9">
        <v>393</v>
      </c>
      <c r="D26" s="15">
        <v>390</v>
      </c>
      <c r="E26" s="6">
        <f t="shared" si="0"/>
        <v>783</v>
      </c>
      <c r="F26" s="9">
        <v>170</v>
      </c>
      <c r="G26" s="9">
        <v>157</v>
      </c>
      <c r="H26" s="9">
        <f t="shared" si="1"/>
        <v>327</v>
      </c>
      <c r="I26" s="16">
        <f t="shared" si="2"/>
        <v>41.76245210727969</v>
      </c>
      <c r="J26" s="9">
        <v>43</v>
      </c>
      <c r="K26" s="16">
        <f t="shared" si="3"/>
        <v>13.149847094801224</v>
      </c>
      <c r="L26" s="9">
        <v>5</v>
      </c>
      <c r="M26" s="16">
        <f t="shared" si="4"/>
        <v>1.529051987767584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7"/>
        <v>279</v>
      </c>
      <c r="S26" s="16">
        <f t="shared" si="8"/>
        <v>85.3211009174312</v>
      </c>
      <c r="T26" s="8">
        <v>163</v>
      </c>
      <c r="U26" s="16">
        <f t="shared" si="9"/>
        <v>58.422939068100355</v>
      </c>
      <c r="V26" s="8">
        <v>116</v>
      </c>
      <c r="W26" s="16">
        <f t="shared" si="10"/>
        <v>41.577060931899645</v>
      </c>
    </row>
    <row r="27" spans="1:23" ht="15.75" thickBot="1">
      <c r="A27" s="9">
        <v>22</v>
      </c>
      <c r="B27" s="9"/>
      <c r="C27" s="9">
        <v>473</v>
      </c>
      <c r="D27" s="15">
        <v>512</v>
      </c>
      <c r="E27" s="6">
        <f t="shared" si="0"/>
        <v>985</v>
      </c>
      <c r="F27" s="9">
        <v>253</v>
      </c>
      <c r="G27" s="9">
        <v>230</v>
      </c>
      <c r="H27" s="9">
        <f t="shared" si="1"/>
        <v>483</v>
      </c>
      <c r="I27" s="16">
        <f t="shared" si="2"/>
        <v>49.035532994923855</v>
      </c>
      <c r="J27" s="9">
        <v>101</v>
      </c>
      <c r="K27" s="16">
        <f t="shared" si="3"/>
        <v>20.910973084886127</v>
      </c>
      <c r="L27" s="9">
        <v>10</v>
      </c>
      <c r="M27" s="16">
        <f t="shared" si="4"/>
        <v>2.070393374741201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7"/>
        <v>372</v>
      </c>
      <c r="S27" s="16">
        <f t="shared" si="8"/>
        <v>77.01863354037268</v>
      </c>
      <c r="T27" s="8">
        <v>181</v>
      </c>
      <c r="U27" s="16">
        <f t="shared" si="9"/>
        <v>48.655913978494624</v>
      </c>
      <c r="V27" s="8">
        <v>191</v>
      </c>
      <c r="W27" s="16">
        <f t="shared" si="10"/>
        <v>51.344086021505376</v>
      </c>
    </row>
    <row r="28" spans="1:23" ht="15.75" thickBot="1">
      <c r="A28" s="9">
        <v>23</v>
      </c>
      <c r="B28" s="9"/>
      <c r="C28" s="9">
        <v>497</v>
      </c>
      <c r="D28" s="15">
        <v>549</v>
      </c>
      <c r="E28" s="6">
        <f t="shared" si="0"/>
        <v>1046</v>
      </c>
      <c r="F28" s="9">
        <v>232</v>
      </c>
      <c r="G28" s="9">
        <v>231</v>
      </c>
      <c r="H28" s="9">
        <f t="shared" si="1"/>
        <v>463</v>
      </c>
      <c r="I28" s="16">
        <f t="shared" si="2"/>
        <v>44.263862332695986</v>
      </c>
      <c r="J28" s="9">
        <v>82</v>
      </c>
      <c r="K28" s="16">
        <f t="shared" si="3"/>
        <v>17.71058315334773</v>
      </c>
      <c r="L28" s="9">
        <v>14</v>
      </c>
      <c r="M28" s="16">
        <f t="shared" si="4"/>
        <v>3.023758099352052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7"/>
        <v>367</v>
      </c>
      <c r="S28" s="16">
        <f t="shared" si="8"/>
        <v>79.26565874730022</v>
      </c>
      <c r="T28" s="8">
        <v>181</v>
      </c>
      <c r="U28" s="16">
        <f t="shared" si="9"/>
        <v>49.31880108991825</v>
      </c>
      <c r="V28" s="8">
        <v>186</v>
      </c>
      <c r="W28" s="16">
        <f t="shared" si="10"/>
        <v>50.68119891008175</v>
      </c>
    </row>
    <row r="29" spans="1:23" ht="15.75" thickBot="1">
      <c r="A29" s="9">
        <v>24</v>
      </c>
      <c r="B29" s="9"/>
      <c r="C29" s="9">
        <v>433</v>
      </c>
      <c r="D29" s="15">
        <v>496</v>
      </c>
      <c r="E29" s="6">
        <f t="shared" si="0"/>
        <v>929</v>
      </c>
      <c r="F29" s="9">
        <v>231</v>
      </c>
      <c r="G29" s="9">
        <v>249</v>
      </c>
      <c r="H29" s="9">
        <f t="shared" si="1"/>
        <v>480</v>
      </c>
      <c r="I29" s="16">
        <f t="shared" si="2"/>
        <v>51.66846071044134</v>
      </c>
      <c r="J29" s="9">
        <v>65</v>
      </c>
      <c r="K29" s="16">
        <f t="shared" si="3"/>
        <v>13.541666666666666</v>
      </c>
      <c r="L29" s="9">
        <v>8</v>
      </c>
      <c r="M29" s="16">
        <f t="shared" si="4"/>
        <v>1.6666666666666667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7"/>
        <v>407</v>
      </c>
      <c r="S29" s="16">
        <f t="shared" si="8"/>
        <v>84.79166666666667</v>
      </c>
      <c r="T29" s="8">
        <v>211</v>
      </c>
      <c r="U29" s="16">
        <f t="shared" si="9"/>
        <v>51.842751842751845</v>
      </c>
      <c r="V29" s="8">
        <v>196</v>
      </c>
      <c r="W29" s="16">
        <f t="shared" si="10"/>
        <v>48.157248157248155</v>
      </c>
    </row>
    <row r="30" spans="1:23" ht="15.75" thickBot="1">
      <c r="A30" s="9">
        <v>25</v>
      </c>
      <c r="B30" s="9"/>
      <c r="C30" s="9">
        <v>457</v>
      </c>
      <c r="D30" s="15">
        <v>495</v>
      </c>
      <c r="E30" s="6">
        <f t="shared" si="0"/>
        <v>952</v>
      </c>
      <c r="F30" s="9">
        <v>195</v>
      </c>
      <c r="G30" s="9">
        <v>191</v>
      </c>
      <c r="H30" s="9">
        <f t="shared" si="1"/>
        <v>386</v>
      </c>
      <c r="I30" s="16">
        <f t="shared" si="2"/>
        <v>40.54621848739496</v>
      </c>
      <c r="J30" s="9">
        <v>56</v>
      </c>
      <c r="K30" s="16">
        <f t="shared" si="3"/>
        <v>14.507772020725389</v>
      </c>
      <c r="L30" s="9">
        <v>9</v>
      </c>
      <c r="M30" s="16">
        <f t="shared" si="4"/>
        <v>2.33160621761658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7"/>
        <v>321</v>
      </c>
      <c r="S30" s="16">
        <f t="shared" si="8"/>
        <v>83.16062176165804</v>
      </c>
      <c r="T30" s="8">
        <v>168</v>
      </c>
      <c r="U30" s="16">
        <f t="shared" si="9"/>
        <v>52.33644859813084</v>
      </c>
      <c r="V30" s="8">
        <v>153</v>
      </c>
      <c r="W30" s="16">
        <f t="shared" si="10"/>
        <v>47.66355140186916</v>
      </c>
    </row>
    <row r="31" spans="1:23" ht="15.75" thickBot="1">
      <c r="A31" s="9">
        <v>26</v>
      </c>
      <c r="B31" s="9"/>
      <c r="C31" s="9">
        <v>473</v>
      </c>
      <c r="D31" s="15">
        <v>504</v>
      </c>
      <c r="E31" s="6">
        <f t="shared" si="0"/>
        <v>977</v>
      </c>
      <c r="F31" s="9">
        <v>210</v>
      </c>
      <c r="G31" s="9">
        <v>217</v>
      </c>
      <c r="H31" s="9">
        <f t="shared" si="1"/>
        <v>427</v>
      </c>
      <c r="I31" s="16">
        <f t="shared" si="2"/>
        <v>43.70522006141249</v>
      </c>
      <c r="J31" s="9">
        <v>71</v>
      </c>
      <c r="K31" s="16">
        <f t="shared" si="3"/>
        <v>16.627634660421545</v>
      </c>
      <c r="L31" s="9">
        <v>19</v>
      </c>
      <c r="M31" s="16">
        <f t="shared" si="4"/>
        <v>4.4496487119437935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7"/>
        <v>337</v>
      </c>
      <c r="S31" s="16">
        <f t="shared" si="8"/>
        <v>78.92271662763466</v>
      </c>
      <c r="T31" s="8">
        <v>178</v>
      </c>
      <c r="U31" s="16">
        <f t="shared" si="9"/>
        <v>52.81899109792285</v>
      </c>
      <c r="V31" s="8">
        <v>159</v>
      </c>
      <c r="W31" s="16">
        <f t="shared" si="10"/>
        <v>47.18100890207715</v>
      </c>
    </row>
    <row r="32" spans="1:23" ht="15.75" thickBot="1">
      <c r="A32" s="9">
        <v>27</v>
      </c>
      <c r="B32" s="9"/>
      <c r="C32" s="9">
        <v>451</v>
      </c>
      <c r="D32" s="15">
        <v>474</v>
      </c>
      <c r="E32" s="6">
        <f t="shared" si="0"/>
        <v>925</v>
      </c>
      <c r="F32" s="9">
        <v>198</v>
      </c>
      <c r="G32" s="9">
        <v>203</v>
      </c>
      <c r="H32" s="9">
        <f t="shared" si="1"/>
        <v>401</v>
      </c>
      <c r="I32" s="16">
        <f t="shared" si="2"/>
        <v>43.351351351351354</v>
      </c>
      <c r="J32" s="9">
        <v>84</v>
      </c>
      <c r="K32" s="16">
        <f t="shared" si="3"/>
        <v>20.947630922693268</v>
      </c>
      <c r="L32" s="9">
        <v>6</v>
      </c>
      <c r="M32" s="16">
        <f t="shared" si="4"/>
        <v>1.4962593516209477</v>
      </c>
      <c r="N32" s="17">
        <v>0</v>
      </c>
      <c r="O32" s="16">
        <f t="shared" si="5"/>
        <v>0</v>
      </c>
      <c r="P32" s="18">
        <v>0</v>
      </c>
      <c r="Q32" s="16">
        <f t="shared" si="6"/>
        <v>0</v>
      </c>
      <c r="R32" s="19">
        <f t="shared" si="7"/>
        <v>311</v>
      </c>
      <c r="S32" s="16">
        <f t="shared" si="8"/>
        <v>77.55610972568579</v>
      </c>
      <c r="T32" s="8">
        <v>168</v>
      </c>
      <c r="U32" s="16">
        <f t="shared" si="9"/>
        <v>54.01929260450161</v>
      </c>
      <c r="V32" s="8">
        <v>143</v>
      </c>
      <c r="W32" s="16">
        <f t="shared" si="10"/>
        <v>45.98070739549839</v>
      </c>
    </row>
    <row r="33" spans="1:24" s="61" customFormat="1" ht="16.5" thickBot="1">
      <c r="A33" s="31"/>
      <c r="B33" s="23" t="s">
        <v>9</v>
      </c>
      <c r="C33" s="24">
        <f>SUM(C6:C32)</f>
        <v>10589</v>
      </c>
      <c r="D33" s="24">
        <f>SUM(D6:D32)</f>
        <v>11338</v>
      </c>
      <c r="E33" s="24">
        <f>SUM(E6:E32)</f>
        <v>21927</v>
      </c>
      <c r="F33" s="24">
        <f>SUM(F6:F32)</f>
        <v>4802</v>
      </c>
      <c r="G33" s="24">
        <f>SUM(G6:G32)</f>
        <v>4807</v>
      </c>
      <c r="H33" s="25">
        <f>SUM(H7:H32)</f>
        <v>9302</v>
      </c>
      <c r="I33" s="26">
        <f t="shared" si="2"/>
        <v>42.42258402882291</v>
      </c>
      <c r="J33" s="27">
        <f>SUM(J6:J32)</f>
        <v>1583</v>
      </c>
      <c r="K33" s="26">
        <f t="shared" si="3"/>
        <v>17.017845624596863</v>
      </c>
      <c r="L33" s="27">
        <f>SUM(L6:L32)</f>
        <v>255</v>
      </c>
      <c r="M33" s="26">
        <f t="shared" si="4"/>
        <v>2.7413459471081487</v>
      </c>
      <c r="N33" s="25">
        <f>SUM(N6:N32)</f>
        <v>0</v>
      </c>
      <c r="O33" s="26">
        <f t="shared" si="5"/>
        <v>0</v>
      </c>
      <c r="P33" s="28">
        <f>SUM(P6:P32)</f>
        <v>0</v>
      </c>
      <c r="Q33" s="26">
        <f t="shared" si="6"/>
        <v>0</v>
      </c>
      <c r="R33" s="29">
        <f>SUM(R6:R32)</f>
        <v>7691</v>
      </c>
      <c r="S33" s="26">
        <f t="shared" si="8"/>
        <v>82.6811438400344</v>
      </c>
      <c r="T33" s="30">
        <f>SUM(T6:T32)</f>
        <v>4289</v>
      </c>
      <c r="U33" s="26">
        <f t="shared" si="9"/>
        <v>55.76648030165128</v>
      </c>
      <c r="V33" s="30">
        <f>SUM(V6:V32)</f>
        <v>3402</v>
      </c>
      <c r="W33" s="26">
        <f t="shared" si="10"/>
        <v>44.23351969834872</v>
      </c>
      <c r="X33" s="31"/>
    </row>
    <row r="34" spans="7:9" ht="15">
      <c r="G34" s="20"/>
      <c r="H34" s="10"/>
      <c r="I34" s="20"/>
    </row>
    <row r="35" spans="2:9" ht="15">
      <c r="B35" s="22"/>
      <c r="G35" s="20"/>
      <c r="H35" s="10"/>
      <c r="I35" s="20"/>
    </row>
    <row r="36" spans="7:9" ht="15">
      <c r="G36" s="20"/>
      <c r="H36" s="10"/>
      <c r="I36" s="20"/>
    </row>
    <row r="37" spans="7:9" ht="15">
      <c r="G37" s="20"/>
      <c r="H37" s="20"/>
      <c r="I37" s="20"/>
    </row>
  </sheetData>
  <mergeCells count="13">
    <mergeCell ref="A3:W3"/>
    <mergeCell ref="P4:Q4"/>
    <mergeCell ref="R4:S4"/>
    <mergeCell ref="T4:U4"/>
    <mergeCell ref="V4:W4"/>
    <mergeCell ref="A4:A5"/>
    <mergeCell ref="B4:B5"/>
    <mergeCell ref="C4:E4"/>
    <mergeCell ref="F4:I4"/>
    <mergeCell ref="J4:K4"/>
    <mergeCell ref="L4:M4"/>
    <mergeCell ref="N4:O4"/>
    <mergeCell ref="A2:W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C22" sqref="AC22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28125" style="13" customWidth="1"/>
    <col min="16" max="16" width="8.28125" style="21" customWidth="1"/>
    <col min="17" max="17" width="8.28125" style="13" customWidth="1"/>
    <col min="18" max="18" width="8.28125" style="21" customWidth="1"/>
    <col min="19" max="23" width="8.28125" style="13" customWidth="1"/>
    <col min="24" max="24" width="9.140625" style="13" customWidth="1"/>
    <col min="25" max="16384" width="9.140625" style="60" customWidth="1"/>
  </cols>
  <sheetData>
    <row r="1" spans="1:23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4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  <c r="X4" s="14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thickBot="1">
      <c r="A6" s="9">
        <v>1</v>
      </c>
      <c r="B6" s="9"/>
      <c r="C6" s="9">
        <v>377</v>
      </c>
      <c r="D6" s="15">
        <v>438</v>
      </c>
      <c r="E6" s="6">
        <f>C6+D6</f>
        <v>815</v>
      </c>
      <c r="F6" s="9">
        <v>150</v>
      </c>
      <c r="G6" s="9">
        <v>163</v>
      </c>
      <c r="H6" s="9">
        <f>F6+G6</f>
        <v>313</v>
      </c>
      <c r="I6" s="16">
        <f>H6*100/E6</f>
        <v>38.40490797546012</v>
      </c>
      <c r="J6" s="7">
        <v>28</v>
      </c>
      <c r="K6" s="16">
        <f>IF(H6=0,"0",J6*100/H6)</f>
        <v>8.945686900958467</v>
      </c>
      <c r="L6" s="7">
        <v>3</v>
      </c>
      <c r="M6" s="16">
        <f>IF(H6=0,"0",L6*100/H6)</f>
        <v>0.9584664536741214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282</v>
      </c>
      <c r="S6" s="16">
        <f>IF(R6=0,"0",R6*100/H6)</f>
        <v>90.09584664536742</v>
      </c>
      <c r="T6" s="8">
        <v>156</v>
      </c>
      <c r="U6" s="16">
        <f>IF(R6=0,"0",T6*100/R6)</f>
        <v>55.319148936170215</v>
      </c>
      <c r="V6" s="8">
        <v>126</v>
      </c>
      <c r="W6" s="16">
        <f>IF(R6=0,"0",V6*100/R6)</f>
        <v>44.680851063829785</v>
      </c>
    </row>
    <row r="7" spans="1:23" ht="15.75" thickBot="1">
      <c r="A7" s="9">
        <v>2</v>
      </c>
      <c r="B7" s="9"/>
      <c r="C7" s="9">
        <v>364</v>
      </c>
      <c r="D7" s="15">
        <v>438</v>
      </c>
      <c r="E7" s="6">
        <f aca="true" t="shared" si="0" ref="E7:E32">C7+D7</f>
        <v>802</v>
      </c>
      <c r="F7" s="9">
        <v>165</v>
      </c>
      <c r="G7" s="9">
        <v>172</v>
      </c>
      <c r="H7" s="9">
        <f aca="true" t="shared" si="1" ref="H7:H32">F7+G7</f>
        <v>337</v>
      </c>
      <c r="I7" s="16">
        <f aca="true" t="shared" si="2" ref="I7:I33">H7*100/E7</f>
        <v>42.01995012468828</v>
      </c>
      <c r="J7" s="9">
        <v>33</v>
      </c>
      <c r="K7" s="16">
        <f aca="true" t="shared" si="3" ref="K7:K33">IF(H7=0,"0",J7*100/H7)</f>
        <v>9.792284866468842</v>
      </c>
      <c r="L7" s="9">
        <v>3</v>
      </c>
      <c r="M7" s="16">
        <f aca="true" t="shared" si="4" ref="M7:M33">IF(H7=0,"0",L7*100/H7)</f>
        <v>0.8902077151335311</v>
      </c>
      <c r="N7" s="17">
        <v>0</v>
      </c>
      <c r="O7" s="16">
        <f aca="true" t="shared" si="5" ref="O7:O33">IF(H7=0,"0",N7*100/H7)</f>
        <v>0</v>
      </c>
      <c r="P7" s="18">
        <v>0</v>
      </c>
      <c r="Q7" s="16">
        <f aca="true" t="shared" si="6" ref="Q7:Q33">IF(H7=0,"0",P7*100/H7)</f>
        <v>0</v>
      </c>
      <c r="R7" s="19">
        <f>T7+V7</f>
        <v>301</v>
      </c>
      <c r="S7" s="16">
        <f aca="true" t="shared" si="7" ref="S7:S33">IF(R7=0,"0",R7*100/H7)</f>
        <v>89.31750741839762</v>
      </c>
      <c r="T7" s="8">
        <v>153</v>
      </c>
      <c r="U7" s="16">
        <f aca="true" t="shared" si="8" ref="U7:U33">IF(R7=0,"0",T7*100/R7)</f>
        <v>50.83056478405316</v>
      </c>
      <c r="V7" s="8">
        <v>148</v>
      </c>
      <c r="W7" s="16">
        <f aca="true" t="shared" si="9" ref="W7:W33">IF(R7=0,"0",V7*100/R7)</f>
        <v>49.16943521594684</v>
      </c>
    </row>
    <row r="8" spans="1:23" ht="15.75" thickBot="1">
      <c r="A8" s="9">
        <v>3</v>
      </c>
      <c r="B8" s="9"/>
      <c r="C8" s="9">
        <v>354</v>
      </c>
      <c r="D8" s="15">
        <v>425</v>
      </c>
      <c r="E8" s="6">
        <f t="shared" si="0"/>
        <v>779</v>
      </c>
      <c r="F8" s="9">
        <v>140</v>
      </c>
      <c r="G8" s="9">
        <v>159</v>
      </c>
      <c r="H8" s="9">
        <f t="shared" si="1"/>
        <v>299</v>
      </c>
      <c r="I8" s="16">
        <f t="shared" si="2"/>
        <v>38.382541720154045</v>
      </c>
      <c r="J8" s="9">
        <v>23</v>
      </c>
      <c r="K8" s="16">
        <f t="shared" si="3"/>
        <v>7.6923076923076925</v>
      </c>
      <c r="L8" s="9">
        <v>8</v>
      </c>
      <c r="M8" s="16">
        <f t="shared" si="4"/>
        <v>2.6755852842809364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aca="true" t="shared" si="10" ref="R8:R32">T8+V8</f>
        <v>268</v>
      </c>
      <c r="S8" s="16">
        <f t="shared" si="7"/>
        <v>89.63210702341136</v>
      </c>
      <c r="T8" s="8">
        <v>155</v>
      </c>
      <c r="U8" s="16">
        <f t="shared" si="8"/>
        <v>57.83582089552239</v>
      </c>
      <c r="V8" s="8">
        <v>113</v>
      </c>
      <c r="W8" s="16">
        <f t="shared" si="9"/>
        <v>42.16417910447761</v>
      </c>
    </row>
    <row r="9" spans="1:23" ht="15.75" thickBot="1">
      <c r="A9" s="9">
        <v>4</v>
      </c>
      <c r="B9" s="9"/>
      <c r="C9" s="9">
        <v>330</v>
      </c>
      <c r="D9" s="15">
        <v>324</v>
      </c>
      <c r="E9" s="6">
        <f t="shared" si="0"/>
        <v>654</v>
      </c>
      <c r="F9" s="9">
        <v>122</v>
      </c>
      <c r="G9" s="9">
        <v>118</v>
      </c>
      <c r="H9" s="9">
        <f t="shared" si="1"/>
        <v>240</v>
      </c>
      <c r="I9" s="16">
        <f t="shared" si="2"/>
        <v>36.69724770642202</v>
      </c>
      <c r="J9" s="9">
        <v>26</v>
      </c>
      <c r="K9" s="16">
        <f t="shared" si="3"/>
        <v>10.833333333333334</v>
      </c>
      <c r="L9" s="9">
        <v>9</v>
      </c>
      <c r="M9" s="16">
        <f t="shared" si="4"/>
        <v>3.75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10"/>
        <v>205</v>
      </c>
      <c r="S9" s="16">
        <f t="shared" si="7"/>
        <v>85.41666666666667</v>
      </c>
      <c r="T9" s="8">
        <v>110</v>
      </c>
      <c r="U9" s="16">
        <f t="shared" si="8"/>
        <v>53.65853658536585</v>
      </c>
      <c r="V9" s="8">
        <v>95</v>
      </c>
      <c r="W9" s="16">
        <f t="shared" si="9"/>
        <v>46.34146341463415</v>
      </c>
    </row>
    <row r="10" spans="1:23" ht="15.75" thickBot="1">
      <c r="A10" s="9">
        <v>5</v>
      </c>
      <c r="B10" s="9"/>
      <c r="C10" s="9">
        <v>5</v>
      </c>
      <c r="D10" s="15">
        <v>3</v>
      </c>
      <c r="E10" s="6">
        <f t="shared" si="0"/>
        <v>8</v>
      </c>
      <c r="F10" s="9">
        <v>5</v>
      </c>
      <c r="G10" s="9">
        <v>3</v>
      </c>
      <c r="H10" s="9">
        <f t="shared" si="1"/>
        <v>8</v>
      </c>
      <c r="I10" s="16">
        <f t="shared" si="2"/>
        <v>100</v>
      </c>
      <c r="J10" s="9">
        <v>0</v>
      </c>
      <c r="K10" s="16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10"/>
        <v>8</v>
      </c>
      <c r="S10" s="16">
        <f t="shared" si="7"/>
        <v>100</v>
      </c>
      <c r="T10" s="8">
        <v>3</v>
      </c>
      <c r="U10" s="16">
        <f t="shared" si="8"/>
        <v>37.5</v>
      </c>
      <c r="V10" s="8">
        <v>5</v>
      </c>
      <c r="W10" s="16">
        <f t="shared" si="9"/>
        <v>62.5</v>
      </c>
    </row>
    <row r="11" spans="1:23" ht="15.75" thickBot="1">
      <c r="A11" s="9">
        <v>6</v>
      </c>
      <c r="B11" s="9"/>
      <c r="C11" s="9">
        <v>432</v>
      </c>
      <c r="D11" s="15">
        <v>441</v>
      </c>
      <c r="E11" s="6">
        <f t="shared" si="0"/>
        <v>873</v>
      </c>
      <c r="F11" s="9">
        <v>195</v>
      </c>
      <c r="G11" s="9">
        <v>187</v>
      </c>
      <c r="H11" s="9">
        <f t="shared" si="1"/>
        <v>382</v>
      </c>
      <c r="I11" s="16">
        <f t="shared" si="2"/>
        <v>43.75715922107675</v>
      </c>
      <c r="J11" s="9">
        <v>34</v>
      </c>
      <c r="K11" s="16">
        <f t="shared" si="3"/>
        <v>8.900523560209423</v>
      </c>
      <c r="L11" s="9">
        <v>6</v>
      </c>
      <c r="M11" s="16">
        <f t="shared" si="4"/>
        <v>1.5706806282722514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10"/>
        <v>342</v>
      </c>
      <c r="S11" s="16">
        <f t="shared" si="7"/>
        <v>89.52879581151832</v>
      </c>
      <c r="T11" s="8">
        <v>131</v>
      </c>
      <c r="U11" s="16">
        <f t="shared" si="8"/>
        <v>38.30409356725146</v>
      </c>
      <c r="V11" s="8">
        <v>211</v>
      </c>
      <c r="W11" s="16">
        <f t="shared" si="9"/>
        <v>61.69590643274854</v>
      </c>
    </row>
    <row r="12" spans="1:23" ht="15.75" thickBot="1">
      <c r="A12" s="9">
        <v>7</v>
      </c>
      <c r="B12" s="9"/>
      <c r="C12" s="9">
        <v>342</v>
      </c>
      <c r="D12" s="15">
        <v>346</v>
      </c>
      <c r="E12" s="6">
        <f t="shared" si="0"/>
        <v>688</v>
      </c>
      <c r="F12" s="9">
        <v>160</v>
      </c>
      <c r="G12" s="9">
        <v>130</v>
      </c>
      <c r="H12" s="9">
        <f t="shared" si="1"/>
        <v>290</v>
      </c>
      <c r="I12" s="16">
        <f t="shared" si="2"/>
        <v>42.151162790697676</v>
      </c>
      <c r="J12" s="9">
        <v>25</v>
      </c>
      <c r="K12" s="16">
        <f t="shared" si="3"/>
        <v>8.620689655172415</v>
      </c>
      <c r="L12" s="9">
        <v>3</v>
      </c>
      <c r="M12" s="16">
        <f t="shared" si="4"/>
        <v>1.0344827586206897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10"/>
        <v>262</v>
      </c>
      <c r="S12" s="16">
        <f t="shared" si="7"/>
        <v>90.34482758620689</v>
      </c>
      <c r="T12" s="8">
        <v>102</v>
      </c>
      <c r="U12" s="16">
        <f t="shared" si="8"/>
        <v>38.93129770992366</v>
      </c>
      <c r="V12" s="8">
        <v>160</v>
      </c>
      <c r="W12" s="16">
        <f t="shared" si="9"/>
        <v>61.06870229007634</v>
      </c>
    </row>
    <row r="13" spans="1:23" ht="15.75" thickBot="1">
      <c r="A13" s="9">
        <v>8</v>
      </c>
      <c r="B13" s="9"/>
      <c r="C13" s="9">
        <v>410</v>
      </c>
      <c r="D13" s="15">
        <v>427</v>
      </c>
      <c r="E13" s="6">
        <f t="shared" si="0"/>
        <v>837</v>
      </c>
      <c r="F13" s="9">
        <v>198</v>
      </c>
      <c r="G13" s="9">
        <v>186</v>
      </c>
      <c r="H13" s="9">
        <f t="shared" si="1"/>
        <v>384</v>
      </c>
      <c r="I13" s="16">
        <f t="shared" si="2"/>
        <v>45.878136200716845</v>
      </c>
      <c r="J13" s="9">
        <v>38</v>
      </c>
      <c r="K13" s="16">
        <f t="shared" si="3"/>
        <v>9.895833333333334</v>
      </c>
      <c r="L13" s="9">
        <v>8</v>
      </c>
      <c r="M13" s="16">
        <f t="shared" si="4"/>
        <v>2.0833333333333335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10"/>
        <v>338</v>
      </c>
      <c r="S13" s="16">
        <f t="shared" si="7"/>
        <v>88.02083333333333</v>
      </c>
      <c r="T13" s="8">
        <v>157</v>
      </c>
      <c r="U13" s="16">
        <f t="shared" si="8"/>
        <v>46.44970414201183</v>
      </c>
      <c r="V13" s="8">
        <v>181</v>
      </c>
      <c r="W13" s="16">
        <f t="shared" si="9"/>
        <v>53.55029585798817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117</v>
      </c>
      <c r="G14" s="9">
        <v>106</v>
      </c>
      <c r="H14" s="9">
        <f t="shared" si="1"/>
        <v>223</v>
      </c>
      <c r="I14" s="16">
        <f t="shared" si="2"/>
        <v>52.347417840375584</v>
      </c>
      <c r="J14" s="9">
        <v>18</v>
      </c>
      <c r="K14" s="16">
        <f t="shared" si="3"/>
        <v>8.071748878923767</v>
      </c>
      <c r="L14" s="9">
        <v>2</v>
      </c>
      <c r="M14" s="16">
        <f t="shared" si="4"/>
        <v>0.8968609865470852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10"/>
        <v>203</v>
      </c>
      <c r="S14" s="16">
        <f t="shared" si="7"/>
        <v>91.03139013452915</v>
      </c>
      <c r="T14" s="8">
        <v>89</v>
      </c>
      <c r="U14" s="16">
        <f t="shared" si="8"/>
        <v>43.8423645320197</v>
      </c>
      <c r="V14" s="8">
        <v>114</v>
      </c>
      <c r="W14" s="16">
        <f t="shared" si="9"/>
        <v>56.1576354679803</v>
      </c>
    </row>
    <row r="15" spans="1:23" ht="15.75" thickBot="1">
      <c r="A15" s="9">
        <v>10</v>
      </c>
      <c r="B15" s="9"/>
      <c r="C15" s="9">
        <v>151</v>
      </c>
      <c r="D15" s="15">
        <v>153</v>
      </c>
      <c r="E15" s="6">
        <f t="shared" si="0"/>
        <v>304</v>
      </c>
      <c r="F15" s="9">
        <v>79</v>
      </c>
      <c r="G15" s="9">
        <v>74</v>
      </c>
      <c r="H15" s="9">
        <f t="shared" si="1"/>
        <v>153</v>
      </c>
      <c r="I15" s="16">
        <f t="shared" si="2"/>
        <v>50.328947368421055</v>
      </c>
      <c r="J15" s="9">
        <v>21</v>
      </c>
      <c r="K15" s="16">
        <f t="shared" si="3"/>
        <v>13.72549019607843</v>
      </c>
      <c r="L15" s="9">
        <v>6</v>
      </c>
      <c r="M15" s="16">
        <f t="shared" si="4"/>
        <v>3.9215686274509802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10"/>
        <v>126</v>
      </c>
      <c r="S15" s="16">
        <f t="shared" si="7"/>
        <v>82.3529411764706</v>
      </c>
      <c r="T15" s="8">
        <v>53</v>
      </c>
      <c r="U15" s="16">
        <f t="shared" si="8"/>
        <v>42.06349206349206</v>
      </c>
      <c r="V15" s="8">
        <v>73</v>
      </c>
      <c r="W15" s="16">
        <f t="shared" si="9"/>
        <v>57.93650793650794</v>
      </c>
    </row>
    <row r="16" spans="1:23" ht="15.75" thickBot="1">
      <c r="A16" s="9">
        <v>11</v>
      </c>
      <c r="B16" s="9"/>
      <c r="C16" s="9">
        <v>439</v>
      </c>
      <c r="D16" s="15">
        <v>487</v>
      </c>
      <c r="E16" s="6">
        <f t="shared" si="0"/>
        <v>926</v>
      </c>
      <c r="F16" s="9">
        <v>196</v>
      </c>
      <c r="G16" s="9">
        <v>206</v>
      </c>
      <c r="H16" s="9">
        <f t="shared" si="1"/>
        <v>402</v>
      </c>
      <c r="I16" s="16">
        <f t="shared" si="2"/>
        <v>43.412526997840175</v>
      </c>
      <c r="J16" s="9">
        <v>43</v>
      </c>
      <c r="K16" s="16">
        <f t="shared" si="3"/>
        <v>10.696517412935323</v>
      </c>
      <c r="L16" s="9">
        <v>8</v>
      </c>
      <c r="M16" s="16">
        <f t="shared" si="4"/>
        <v>1.9900497512437811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10"/>
        <v>351</v>
      </c>
      <c r="S16" s="16">
        <f t="shared" si="7"/>
        <v>87.31343283582089</v>
      </c>
      <c r="T16" s="8">
        <v>158</v>
      </c>
      <c r="U16" s="16">
        <f t="shared" si="8"/>
        <v>45.01424501424501</v>
      </c>
      <c r="V16" s="8">
        <v>193</v>
      </c>
      <c r="W16" s="16">
        <f t="shared" si="9"/>
        <v>54.98575498575499</v>
      </c>
    </row>
    <row r="17" spans="1:23" ht="15.75" thickBot="1">
      <c r="A17" s="9">
        <v>12</v>
      </c>
      <c r="B17" s="9"/>
      <c r="C17" s="9">
        <v>473</v>
      </c>
      <c r="D17" s="15">
        <v>515</v>
      </c>
      <c r="E17" s="6">
        <f t="shared" si="0"/>
        <v>988</v>
      </c>
      <c r="F17" s="9">
        <v>197</v>
      </c>
      <c r="G17" s="9">
        <v>188</v>
      </c>
      <c r="H17" s="9">
        <f t="shared" si="1"/>
        <v>385</v>
      </c>
      <c r="I17" s="16">
        <f t="shared" si="2"/>
        <v>38.96761133603239</v>
      </c>
      <c r="J17" s="9">
        <v>32</v>
      </c>
      <c r="K17" s="16">
        <f t="shared" si="3"/>
        <v>8.311688311688311</v>
      </c>
      <c r="L17" s="9">
        <v>5</v>
      </c>
      <c r="M17" s="16">
        <f t="shared" si="4"/>
        <v>1.2987012987012987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10"/>
        <v>348</v>
      </c>
      <c r="S17" s="16">
        <f t="shared" si="7"/>
        <v>90.3896103896104</v>
      </c>
      <c r="T17" s="8">
        <v>180</v>
      </c>
      <c r="U17" s="16">
        <f t="shared" si="8"/>
        <v>51.724137931034484</v>
      </c>
      <c r="V17" s="8">
        <v>168</v>
      </c>
      <c r="W17" s="16">
        <f t="shared" si="9"/>
        <v>48.275862068965516</v>
      </c>
    </row>
    <row r="18" spans="1:23" ht="15.75" thickBot="1">
      <c r="A18" s="9">
        <v>13</v>
      </c>
      <c r="B18" s="9"/>
      <c r="C18" s="9">
        <v>523</v>
      </c>
      <c r="D18" s="15">
        <v>571</v>
      </c>
      <c r="E18" s="6">
        <f t="shared" si="0"/>
        <v>1094</v>
      </c>
      <c r="F18" s="9">
        <v>258</v>
      </c>
      <c r="G18" s="9">
        <v>238</v>
      </c>
      <c r="H18" s="9">
        <f t="shared" si="1"/>
        <v>496</v>
      </c>
      <c r="I18" s="16">
        <f t="shared" si="2"/>
        <v>45.3382084095064</v>
      </c>
      <c r="J18" s="9">
        <v>34</v>
      </c>
      <c r="K18" s="16">
        <f t="shared" si="3"/>
        <v>6.854838709677419</v>
      </c>
      <c r="L18" s="9">
        <v>9</v>
      </c>
      <c r="M18" s="16">
        <f t="shared" si="4"/>
        <v>1.814516129032258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10"/>
        <v>453</v>
      </c>
      <c r="S18" s="16">
        <f t="shared" si="7"/>
        <v>91.33064516129032</v>
      </c>
      <c r="T18" s="8">
        <v>202</v>
      </c>
      <c r="U18" s="16">
        <f t="shared" si="8"/>
        <v>44.5916114790287</v>
      </c>
      <c r="V18" s="8">
        <v>251</v>
      </c>
      <c r="W18" s="16">
        <f t="shared" si="9"/>
        <v>55.4083885209713</v>
      </c>
    </row>
    <row r="19" spans="1:23" ht="15.75" thickBot="1">
      <c r="A19" s="9">
        <v>14</v>
      </c>
      <c r="B19" s="9"/>
      <c r="C19" s="9">
        <v>509</v>
      </c>
      <c r="D19" s="15">
        <v>549</v>
      </c>
      <c r="E19" s="6">
        <f t="shared" si="0"/>
        <v>1058</v>
      </c>
      <c r="F19" s="9">
        <v>233</v>
      </c>
      <c r="G19" s="9">
        <v>225</v>
      </c>
      <c r="H19" s="9">
        <f t="shared" si="1"/>
        <v>458</v>
      </c>
      <c r="I19" s="16">
        <f t="shared" si="2"/>
        <v>43.28922495274102</v>
      </c>
      <c r="J19" s="9">
        <v>38</v>
      </c>
      <c r="K19" s="16">
        <f t="shared" si="3"/>
        <v>8.296943231441048</v>
      </c>
      <c r="L19" s="9">
        <v>9</v>
      </c>
      <c r="M19" s="16">
        <f t="shared" si="4"/>
        <v>1.965065502183406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10"/>
        <v>411</v>
      </c>
      <c r="S19" s="16">
        <f t="shared" si="7"/>
        <v>89.73799126637554</v>
      </c>
      <c r="T19" s="8">
        <v>173</v>
      </c>
      <c r="U19" s="16">
        <f t="shared" si="8"/>
        <v>42.092457420924575</v>
      </c>
      <c r="V19" s="8">
        <v>238</v>
      </c>
      <c r="W19" s="16">
        <f t="shared" si="9"/>
        <v>57.907542579075425</v>
      </c>
    </row>
    <row r="20" spans="1:23" ht="15.75" thickBot="1">
      <c r="A20" s="9">
        <v>15</v>
      </c>
      <c r="B20" s="9"/>
      <c r="C20" s="9">
        <v>588</v>
      </c>
      <c r="D20" s="15">
        <v>607</v>
      </c>
      <c r="E20" s="6">
        <f t="shared" si="0"/>
        <v>1195</v>
      </c>
      <c r="F20" s="9">
        <v>295</v>
      </c>
      <c r="G20" s="9">
        <v>280</v>
      </c>
      <c r="H20" s="9">
        <f t="shared" si="1"/>
        <v>575</v>
      </c>
      <c r="I20" s="16">
        <f t="shared" si="2"/>
        <v>48.11715481171548</v>
      </c>
      <c r="J20" s="9">
        <v>42</v>
      </c>
      <c r="K20" s="16">
        <f t="shared" si="3"/>
        <v>7.304347826086956</v>
      </c>
      <c r="L20" s="9">
        <v>8</v>
      </c>
      <c r="M20" s="16">
        <f t="shared" si="4"/>
        <v>1.391304347826087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10"/>
        <v>525</v>
      </c>
      <c r="S20" s="16">
        <f t="shared" si="7"/>
        <v>91.30434782608695</v>
      </c>
      <c r="T20" s="8">
        <v>164</v>
      </c>
      <c r="U20" s="16">
        <f t="shared" si="8"/>
        <v>31.238095238095237</v>
      </c>
      <c r="V20" s="8">
        <v>361</v>
      </c>
      <c r="W20" s="16">
        <f t="shared" si="9"/>
        <v>68.76190476190476</v>
      </c>
    </row>
    <row r="21" spans="1:23" ht="15.75" thickBot="1">
      <c r="A21" s="9">
        <v>16</v>
      </c>
      <c r="B21" s="9"/>
      <c r="C21" s="9">
        <v>293</v>
      </c>
      <c r="D21" s="15">
        <v>293</v>
      </c>
      <c r="E21" s="6">
        <f t="shared" si="0"/>
        <v>586</v>
      </c>
      <c r="F21" s="9">
        <v>164</v>
      </c>
      <c r="G21" s="9">
        <v>151</v>
      </c>
      <c r="H21" s="9">
        <f t="shared" si="1"/>
        <v>315</v>
      </c>
      <c r="I21" s="16">
        <f t="shared" si="2"/>
        <v>53.7542662116041</v>
      </c>
      <c r="J21" s="9">
        <v>25</v>
      </c>
      <c r="K21" s="16">
        <f t="shared" si="3"/>
        <v>7.936507936507937</v>
      </c>
      <c r="L21" s="9">
        <v>7</v>
      </c>
      <c r="M21" s="16">
        <f t="shared" si="4"/>
        <v>2.2222222222222223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10"/>
        <v>283</v>
      </c>
      <c r="S21" s="16">
        <f t="shared" si="7"/>
        <v>89.84126984126983</v>
      </c>
      <c r="T21" s="8">
        <v>100</v>
      </c>
      <c r="U21" s="16">
        <f t="shared" si="8"/>
        <v>35.3356890459364</v>
      </c>
      <c r="V21" s="8">
        <v>183</v>
      </c>
      <c r="W21" s="16">
        <f t="shared" si="9"/>
        <v>64.66431095406361</v>
      </c>
    </row>
    <row r="22" spans="1:23" ht="15.75" thickBot="1">
      <c r="A22" s="9">
        <v>17</v>
      </c>
      <c r="B22" s="9"/>
      <c r="C22" s="9">
        <v>313</v>
      </c>
      <c r="D22" s="15">
        <v>321</v>
      </c>
      <c r="E22" s="6">
        <f t="shared" si="0"/>
        <v>634</v>
      </c>
      <c r="F22" s="9">
        <v>145</v>
      </c>
      <c r="G22" s="9">
        <v>139</v>
      </c>
      <c r="H22" s="9">
        <f t="shared" si="1"/>
        <v>284</v>
      </c>
      <c r="I22" s="16">
        <f t="shared" si="2"/>
        <v>44.79495268138801</v>
      </c>
      <c r="J22" s="9">
        <v>18</v>
      </c>
      <c r="K22" s="16">
        <f t="shared" si="3"/>
        <v>6.338028169014085</v>
      </c>
      <c r="L22" s="9">
        <v>3</v>
      </c>
      <c r="M22" s="16">
        <f t="shared" si="4"/>
        <v>1.056338028169014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10"/>
        <v>263</v>
      </c>
      <c r="S22" s="16">
        <f t="shared" si="7"/>
        <v>92.6056338028169</v>
      </c>
      <c r="T22" s="8">
        <v>131</v>
      </c>
      <c r="U22" s="16">
        <f t="shared" si="8"/>
        <v>49.80988593155894</v>
      </c>
      <c r="V22" s="8">
        <v>132</v>
      </c>
      <c r="W22" s="16">
        <f t="shared" si="9"/>
        <v>50.19011406844106</v>
      </c>
    </row>
    <row r="23" spans="1:23" ht="15.75" thickBot="1">
      <c r="A23" s="9">
        <v>18</v>
      </c>
      <c r="B23" s="9"/>
      <c r="C23" s="9">
        <v>342</v>
      </c>
      <c r="D23" s="15">
        <v>368</v>
      </c>
      <c r="E23" s="6">
        <f t="shared" si="0"/>
        <v>710</v>
      </c>
      <c r="F23" s="9">
        <v>145</v>
      </c>
      <c r="G23" s="9">
        <v>139</v>
      </c>
      <c r="H23" s="9">
        <f t="shared" si="1"/>
        <v>284</v>
      </c>
      <c r="I23" s="16">
        <f t="shared" si="2"/>
        <v>40</v>
      </c>
      <c r="J23" s="9">
        <v>16</v>
      </c>
      <c r="K23" s="16">
        <f t="shared" si="3"/>
        <v>5.633802816901408</v>
      </c>
      <c r="L23" s="9">
        <v>5</v>
      </c>
      <c r="M23" s="16">
        <f t="shared" si="4"/>
        <v>1.7605633802816902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10"/>
        <v>263</v>
      </c>
      <c r="S23" s="16">
        <f t="shared" si="7"/>
        <v>92.6056338028169</v>
      </c>
      <c r="T23" s="8">
        <v>92</v>
      </c>
      <c r="U23" s="16">
        <f t="shared" si="8"/>
        <v>34.98098859315589</v>
      </c>
      <c r="V23" s="8">
        <v>171</v>
      </c>
      <c r="W23" s="16">
        <f t="shared" si="9"/>
        <v>65.0190114068441</v>
      </c>
    </row>
    <row r="24" spans="1:23" ht="15.75" thickBot="1">
      <c r="A24" s="9">
        <v>19</v>
      </c>
      <c r="B24" s="9"/>
      <c r="C24" s="9">
        <v>537</v>
      </c>
      <c r="D24" s="15">
        <v>558</v>
      </c>
      <c r="E24" s="6">
        <f t="shared" si="0"/>
        <v>1095</v>
      </c>
      <c r="F24" s="9">
        <v>232</v>
      </c>
      <c r="G24" s="9">
        <v>251</v>
      </c>
      <c r="H24" s="9">
        <f t="shared" si="1"/>
        <v>483</v>
      </c>
      <c r="I24" s="16">
        <f t="shared" si="2"/>
        <v>44.10958904109589</v>
      </c>
      <c r="J24" s="9">
        <v>50</v>
      </c>
      <c r="K24" s="16">
        <f t="shared" si="3"/>
        <v>10.351966873706004</v>
      </c>
      <c r="L24" s="9">
        <v>4</v>
      </c>
      <c r="M24" s="16">
        <f t="shared" si="4"/>
        <v>0.8281573498964804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10"/>
        <v>429</v>
      </c>
      <c r="S24" s="16">
        <f t="shared" si="7"/>
        <v>88.81987577639751</v>
      </c>
      <c r="T24" s="8">
        <v>140</v>
      </c>
      <c r="U24" s="16">
        <f t="shared" si="8"/>
        <v>32.634032634032636</v>
      </c>
      <c r="V24" s="8">
        <v>289</v>
      </c>
      <c r="W24" s="16">
        <f t="shared" si="9"/>
        <v>67.36596736596736</v>
      </c>
    </row>
    <row r="25" spans="1:23" ht="15.75" thickBot="1">
      <c r="A25" s="9">
        <v>20</v>
      </c>
      <c r="B25" s="9"/>
      <c r="C25" s="9">
        <v>418</v>
      </c>
      <c r="D25" s="15">
        <v>431</v>
      </c>
      <c r="E25" s="6">
        <f t="shared" si="0"/>
        <v>849</v>
      </c>
      <c r="F25" s="9">
        <v>197</v>
      </c>
      <c r="G25" s="9">
        <v>189</v>
      </c>
      <c r="H25" s="9">
        <f t="shared" si="1"/>
        <v>386</v>
      </c>
      <c r="I25" s="16">
        <f t="shared" si="2"/>
        <v>45.46525323910483</v>
      </c>
      <c r="J25" s="9">
        <v>15</v>
      </c>
      <c r="K25" s="16">
        <f t="shared" si="3"/>
        <v>3.8860103626943006</v>
      </c>
      <c r="L25" s="9">
        <v>10</v>
      </c>
      <c r="M25" s="16">
        <f t="shared" si="4"/>
        <v>2.5906735751295336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10"/>
        <v>361</v>
      </c>
      <c r="S25" s="16">
        <f t="shared" si="7"/>
        <v>93.52331606217616</v>
      </c>
      <c r="T25" s="8">
        <v>154</v>
      </c>
      <c r="U25" s="16">
        <f t="shared" si="8"/>
        <v>42.659279778393355</v>
      </c>
      <c r="V25" s="8">
        <v>207</v>
      </c>
      <c r="W25" s="16">
        <f t="shared" si="9"/>
        <v>57.340720221606645</v>
      </c>
    </row>
    <row r="26" spans="1:23" ht="15.75" thickBot="1">
      <c r="A26" s="9">
        <v>21</v>
      </c>
      <c r="B26" s="9"/>
      <c r="C26" s="9">
        <v>393</v>
      </c>
      <c r="D26" s="15">
        <v>390</v>
      </c>
      <c r="E26" s="6">
        <f t="shared" si="0"/>
        <v>783</v>
      </c>
      <c r="F26" s="9">
        <v>172</v>
      </c>
      <c r="G26" s="9">
        <v>160</v>
      </c>
      <c r="H26" s="9">
        <f t="shared" si="1"/>
        <v>332</v>
      </c>
      <c r="I26" s="16">
        <f t="shared" si="2"/>
        <v>42.40102171136654</v>
      </c>
      <c r="J26" s="9">
        <v>23</v>
      </c>
      <c r="K26" s="16">
        <f t="shared" si="3"/>
        <v>6.927710843373494</v>
      </c>
      <c r="L26" s="9">
        <v>3</v>
      </c>
      <c r="M26" s="16">
        <f t="shared" si="4"/>
        <v>0.9036144578313253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10"/>
        <v>306</v>
      </c>
      <c r="S26" s="16">
        <f t="shared" si="7"/>
        <v>92.16867469879519</v>
      </c>
      <c r="T26" s="8">
        <v>140</v>
      </c>
      <c r="U26" s="16">
        <f t="shared" si="8"/>
        <v>45.751633986928105</v>
      </c>
      <c r="V26" s="8">
        <v>166</v>
      </c>
      <c r="W26" s="16">
        <f t="shared" si="9"/>
        <v>54.248366013071895</v>
      </c>
    </row>
    <row r="27" spans="1:23" ht="15.75" thickBot="1">
      <c r="A27" s="9">
        <v>22</v>
      </c>
      <c r="B27" s="9"/>
      <c r="C27" s="9">
        <v>473</v>
      </c>
      <c r="D27" s="15">
        <v>512</v>
      </c>
      <c r="E27" s="6">
        <f t="shared" si="0"/>
        <v>985</v>
      </c>
      <c r="F27" s="9">
        <v>258</v>
      </c>
      <c r="G27" s="9">
        <v>234</v>
      </c>
      <c r="H27" s="9">
        <f t="shared" si="1"/>
        <v>492</v>
      </c>
      <c r="I27" s="16">
        <f t="shared" si="2"/>
        <v>49.9492385786802</v>
      </c>
      <c r="J27" s="9">
        <v>49</v>
      </c>
      <c r="K27" s="16">
        <f t="shared" si="3"/>
        <v>9.959349593495935</v>
      </c>
      <c r="L27" s="9">
        <v>5</v>
      </c>
      <c r="M27" s="16">
        <f t="shared" si="4"/>
        <v>1.016260162601626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10"/>
        <v>438</v>
      </c>
      <c r="S27" s="16">
        <f t="shared" si="7"/>
        <v>89.02439024390245</v>
      </c>
      <c r="T27" s="8">
        <v>168</v>
      </c>
      <c r="U27" s="16">
        <f t="shared" si="8"/>
        <v>38.35616438356164</v>
      </c>
      <c r="V27" s="8">
        <v>270</v>
      </c>
      <c r="W27" s="16">
        <f t="shared" si="9"/>
        <v>61.64383561643836</v>
      </c>
    </row>
    <row r="28" spans="1:23" ht="15.75" thickBot="1">
      <c r="A28" s="9">
        <v>23</v>
      </c>
      <c r="B28" s="9"/>
      <c r="C28" s="9">
        <v>497</v>
      </c>
      <c r="D28" s="15">
        <v>549</v>
      </c>
      <c r="E28" s="6">
        <f t="shared" si="0"/>
        <v>1046</v>
      </c>
      <c r="F28" s="9">
        <v>235</v>
      </c>
      <c r="G28" s="9">
        <v>233</v>
      </c>
      <c r="H28" s="9">
        <f t="shared" si="1"/>
        <v>468</v>
      </c>
      <c r="I28" s="16">
        <f t="shared" si="2"/>
        <v>44.74187380497132</v>
      </c>
      <c r="J28" s="9">
        <v>34</v>
      </c>
      <c r="K28" s="16">
        <f t="shared" si="3"/>
        <v>7.264957264957265</v>
      </c>
      <c r="L28" s="9">
        <v>7</v>
      </c>
      <c r="M28" s="16">
        <f t="shared" si="4"/>
        <v>1.4957264957264957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10"/>
        <v>427</v>
      </c>
      <c r="S28" s="16">
        <f t="shared" si="7"/>
        <v>91.23931623931624</v>
      </c>
      <c r="T28" s="8">
        <v>160</v>
      </c>
      <c r="U28" s="16">
        <f t="shared" si="8"/>
        <v>37.47072599531616</v>
      </c>
      <c r="V28" s="8">
        <v>267</v>
      </c>
      <c r="W28" s="16">
        <f t="shared" si="9"/>
        <v>62.52927400468384</v>
      </c>
    </row>
    <row r="29" spans="1:23" ht="15.75" thickBot="1">
      <c r="A29" s="9">
        <v>24</v>
      </c>
      <c r="B29" s="9"/>
      <c r="C29" s="9">
        <v>433</v>
      </c>
      <c r="D29" s="15">
        <v>496</v>
      </c>
      <c r="E29" s="6">
        <f t="shared" si="0"/>
        <v>929</v>
      </c>
      <c r="F29" s="9">
        <v>234</v>
      </c>
      <c r="G29" s="9">
        <v>250</v>
      </c>
      <c r="H29" s="9">
        <f t="shared" si="1"/>
        <v>484</v>
      </c>
      <c r="I29" s="16">
        <f t="shared" si="2"/>
        <v>52.09903121636168</v>
      </c>
      <c r="J29" s="9">
        <v>35</v>
      </c>
      <c r="K29" s="16">
        <f t="shared" si="3"/>
        <v>7.231404958677686</v>
      </c>
      <c r="L29" s="9">
        <v>5</v>
      </c>
      <c r="M29" s="16">
        <f t="shared" si="4"/>
        <v>1.0330578512396693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10"/>
        <v>444</v>
      </c>
      <c r="S29" s="16">
        <f t="shared" si="7"/>
        <v>91.73553719008264</v>
      </c>
      <c r="T29" s="8">
        <v>200</v>
      </c>
      <c r="U29" s="16">
        <f t="shared" si="8"/>
        <v>45.04504504504504</v>
      </c>
      <c r="V29" s="8">
        <v>244</v>
      </c>
      <c r="W29" s="16">
        <f t="shared" si="9"/>
        <v>54.95495495495496</v>
      </c>
    </row>
    <row r="30" spans="1:23" ht="15.75" thickBot="1">
      <c r="A30" s="9">
        <v>25</v>
      </c>
      <c r="B30" s="9"/>
      <c r="C30" s="9">
        <v>457</v>
      </c>
      <c r="D30" s="15">
        <v>495</v>
      </c>
      <c r="E30" s="6">
        <f t="shared" si="0"/>
        <v>952</v>
      </c>
      <c r="F30" s="9">
        <v>198</v>
      </c>
      <c r="G30" s="9">
        <v>194</v>
      </c>
      <c r="H30" s="9">
        <f t="shared" si="1"/>
        <v>392</v>
      </c>
      <c r="I30" s="16">
        <f t="shared" si="2"/>
        <v>41.1764705882353</v>
      </c>
      <c r="J30" s="9">
        <v>32</v>
      </c>
      <c r="K30" s="16">
        <f t="shared" si="3"/>
        <v>8.16326530612245</v>
      </c>
      <c r="L30" s="9">
        <v>6</v>
      </c>
      <c r="M30" s="16">
        <f t="shared" si="4"/>
        <v>1.530612244897959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10"/>
        <v>354</v>
      </c>
      <c r="S30" s="16">
        <f t="shared" si="7"/>
        <v>90.3061224489796</v>
      </c>
      <c r="T30" s="8">
        <v>151</v>
      </c>
      <c r="U30" s="16">
        <f t="shared" si="8"/>
        <v>42.655367231638415</v>
      </c>
      <c r="V30" s="8">
        <v>203</v>
      </c>
      <c r="W30" s="16">
        <f t="shared" si="9"/>
        <v>57.344632768361585</v>
      </c>
    </row>
    <row r="31" spans="1:23" ht="15.75" thickBot="1">
      <c r="A31" s="9">
        <v>26</v>
      </c>
      <c r="B31" s="9"/>
      <c r="C31" s="9">
        <v>473</v>
      </c>
      <c r="D31" s="15">
        <v>504</v>
      </c>
      <c r="E31" s="6">
        <f t="shared" si="0"/>
        <v>977</v>
      </c>
      <c r="F31" s="9">
        <v>213</v>
      </c>
      <c r="G31" s="9">
        <v>220</v>
      </c>
      <c r="H31" s="9">
        <f t="shared" si="1"/>
        <v>433</v>
      </c>
      <c r="I31" s="16">
        <f t="shared" si="2"/>
        <v>44.31934493346981</v>
      </c>
      <c r="J31" s="9">
        <v>33</v>
      </c>
      <c r="K31" s="16">
        <f t="shared" si="3"/>
        <v>7.621247113163972</v>
      </c>
      <c r="L31" s="9">
        <v>14</v>
      </c>
      <c r="M31" s="16">
        <f t="shared" si="4"/>
        <v>3.233256351039261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10"/>
        <v>386</v>
      </c>
      <c r="S31" s="16">
        <f t="shared" si="7"/>
        <v>89.14549653579677</v>
      </c>
      <c r="T31" s="8">
        <v>163</v>
      </c>
      <c r="U31" s="16">
        <f t="shared" si="8"/>
        <v>42.2279792746114</v>
      </c>
      <c r="V31" s="8">
        <v>223</v>
      </c>
      <c r="W31" s="16">
        <f t="shared" si="9"/>
        <v>57.7720207253886</v>
      </c>
    </row>
    <row r="32" spans="1:23" ht="15.75" thickBot="1">
      <c r="A32" s="9">
        <v>27</v>
      </c>
      <c r="B32" s="9"/>
      <c r="C32" s="9">
        <v>451</v>
      </c>
      <c r="D32" s="15">
        <v>474</v>
      </c>
      <c r="E32" s="6">
        <f t="shared" si="0"/>
        <v>925</v>
      </c>
      <c r="F32" s="9">
        <v>204</v>
      </c>
      <c r="G32" s="9">
        <v>208</v>
      </c>
      <c r="H32" s="9">
        <f t="shared" si="1"/>
        <v>412</v>
      </c>
      <c r="I32" s="16">
        <f t="shared" si="2"/>
        <v>44.54054054054054</v>
      </c>
      <c r="J32" s="9">
        <v>42</v>
      </c>
      <c r="K32" s="16">
        <f t="shared" si="3"/>
        <v>10.194174757281553</v>
      </c>
      <c r="L32" s="9">
        <v>4</v>
      </c>
      <c r="M32" s="16">
        <f t="shared" si="4"/>
        <v>0.970873786407767</v>
      </c>
      <c r="N32" s="17">
        <v>0</v>
      </c>
      <c r="O32" s="16">
        <f t="shared" si="5"/>
        <v>0</v>
      </c>
      <c r="P32" s="18">
        <v>0</v>
      </c>
      <c r="Q32" s="16">
        <f t="shared" si="6"/>
        <v>0</v>
      </c>
      <c r="R32" s="19">
        <f t="shared" si="10"/>
        <v>366</v>
      </c>
      <c r="S32" s="16">
        <f t="shared" si="7"/>
        <v>88.83495145631068</v>
      </c>
      <c r="T32" s="8">
        <v>146</v>
      </c>
      <c r="U32" s="16">
        <f t="shared" si="8"/>
        <v>39.89071038251366</v>
      </c>
      <c r="V32" s="8">
        <v>220</v>
      </c>
      <c r="W32" s="16">
        <f t="shared" si="9"/>
        <v>60.10928961748634</v>
      </c>
    </row>
    <row r="33" spans="1:24" s="61" customFormat="1" ht="16.5" thickBot="1">
      <c r="A33" s="31"/>
      <c r="B33" s="23" t="s">
        <v>9</v>
      </c>
      <c r="C33" s="24">
        <f>SUM(C6:C32)</f>
        <v>10590</v>
      </c>
      <c r="D33" s="24">
        <f>SUM(D6:D32)</f>
        <v>11328</v>
      </c>
      <c r="E33" s="24">
        <f>SUM(E6:E32)</f>
        <v>21918</v>
      </c>
      <c r="F33" s="24">
        <f>SUM(F6:F32)</f>
        <v>4907</v>
      </c>
      <c r="G33" s="24">
        <f>SUM(G6:G32)</f>
        <v>4803</v>
      </c>
      <c r="H33" s="25">
        <f>SUM(H7:H32)</f>
        <v>9397</v>
      </c>
      <c r="I33" s="26">
        <f t="shared" si="2"/>
        <v>42.87343735742312</v>
      </c>
      <c r="J33" s="27">
        <f>SUM(J6:J32)</f>
        <v>807</v>
      </c>
      <c r="K33" s="26">
        <f t="shared" si="3"/>
        <v>8.587847185271896</v>
      </c>
      <c r="L33" s="27">
        <f>SUM(L6:L32)</f>
        <v>160</v>
      </c>
      <c r="M33" s="26">
        <f t="shared" si="4"/>
        <v>1.7026710652335852</v>
      </c>
      <c r="N33" s="25">
        <f>SUM(N6:N32)</f>
        <v>0</v>
      </c>
      <c r="O33" s="26">
        <f t="shared" si="5"/>
        <v>0</v>
      </c>
      <c r="P33" s="28">
        <f>SUM(P6:P32)</f>
        <v>0</v>
      </c>
      <c r="Q33" s="26">
        <f t="shared" si="6"/>
        <v>0</v>
      </c>
      <c r="R33" s="29">
        <f>SUM(R6:R32)</f>
        <v>8743</v>
      </c>
      <c r="S33" s="26">
        <f t="shared" si="7"/>
        <v>93.04033202085772</v>
      </c>
      <c r="T33" s="30">
        <f>SUM(T6:T32)</f>
        <v>3731</v>
      </c>
      <c r="U33" s="26">
        <f t="shared" si="8"/>
        <v>42.67413931144916</v>
      </c>
      <c r="V33" s="30">
        <f>SUM(V6:V32)</f>
        <v>5012</v>
      </c>
      <c r="W33" s="26">
        <f t="shared" si="9"/>
        <v>57.32586068855084</v>
      </c>
      <c r="X33" s="31"/>
    </row>
    <row r="34" spans="7:9" ht="15">
      <c r="G34" s="20"/>
      <c r="H34" s="10"/>
      <c r="I34" s="20"/>
    </row>
    <row r="35" spans="2:9" ht="15">
      <c r="B35" s="22"/>
      <c r="G35" s="20"/>
      <c r="H35" s="10"/>
      <c r="I35" s="20"/>
    </row>
    <row r="36" spans="7:9" ht="15">
      <c r="G36" s="20"/>
      <c r="H36" s="10"/>
      <c r="I36" s="20"/>
    </row>
    <row r="37" spans="7:9" ht="15">
      <c r="G37" s="20"/>
      <c r="H37" s="20"/>
      <c r="I37" s="20"/>
    </row>
  </sheetData>
  <mergeCells count="13">
    <mergeCell ref="A3:W3"/>
    <mergeCell ref="A4:A5"/>
    <mergeCell ref="B4:B5"/>
    <mergeCell ref="C4:E4"/>
    <mergeCell ref="F4:I4"/>
    <mergeCell ref="J4:K4"/>
    <mergeCell ref="L4:M4"/>
    <mergeCell ref="N4:O4"/>
    <mergeCell ref="A2:W2"/>
    <mergeCell ref="P4:Q4"/>
    <mergeCell ref="R4:S4"/>
    <mergeCell ref="T4:U4"/>
    <mergeCell ref="V4:W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Y13" sqref="Y13"/>
    </sheetView>
  </sheetViews>
  <sheetFormatPr defaultColWidth="9.140625" defaultRowHeight="12.75"/>
  <cols>
    <col min="1" max="1" width="9.28125" style="13" customWidth="1"/>
    <col min="2" max="2" width="12.7109375" style="13" customWidth="1"/>
    <col min="3" max="15" width="8.00390625" style="13" customWidth="1"/>
    <col min="16" max="16" width="8.00390625" style="21" customWidth="1"/>
    <col min="17" max="17" width="8.00390625" style="13" customWidth="1"/>
    <col min="18" max="18" width="8.00390625" style="21" customWidth="1"/>
    <col min="19" max="23" width="8.00390625" style="13" customWidth="1"/>
  </cols>
  <sheetData>
    <row r="1" spans="1:23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2"/>
      <c r="R1" s="11"/>
      <c r="S1" s="12"/>
      <c r="T1" s="12"/>
      <c r="U1" s="12"/>
      <c r="V1" s="12"/>
      <c r="W1" s="12"/>
    </row>
    <row r="2" spans="1:23" ht="34.5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 thickBo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" customHeight="1" thickBot="1">
      <c r="A4" s="51" t="s">
        <v>1</v>
      </c>
      <c r="B4" s="55" t="s">
        <v>2</v>
      </c>
      <c r="C4" s="57" t="s">
        <v>5</v>
      </c>
      <c r="D4" s="58"/>
      <c r="E4" s="59"/>
      <c r="F4" s="49" t="s">
        <v>15</v>
      </c>
      <c r="G4" s="53"/>
      <c r="H4" s="53"/>
      <c r="I4" s="54"/>
      <c r="J4" s="46" t="s">
        <v>16</v>
      </c>
      <c r="K4" s="47"/>
      <c r="L4" s="46" t="s">
        <v>17</v>
      </c>
      <c r="M4" s="48"/>
      <c r="N4" s="49" t="s">
        <v>12</v>
      </c>
      <c r="O4" s="50"/>
      <c r="P4" s="49" t="s">
        <v>13</v>
      </c>
      <c r="Q4" s="50"/>
      <c r="R4" s="49" t="s">
        <v>14</v>
      </c>
      <c r="S4" s="50"/>
      <c r="T4" s="45" t="s">
        <v>10</v>
      </c>
      <c r="U4" s="45"/>
      <c r="V4" s="45" t="s">
        <v>11</v>
      </c>
      <c r="W4" s="45"/>
    </row>
    <row r="5" spans="1:23" ht="30" customHeight="1" thickBot="1">
      <c r="A5" s="52"/>
      <c r="B5" s="56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2" t="s">
        <v>4</v>
      </c>
      <c r="J5" s="1" t="s">
        <v>3</v>
      </c>
      <c r="K5" s="3" t="s">
        <v>4</v>
      </c>
      <c r="L5" s="1" t="s">
        <v>3</v>
      </c>
      <c r="M5" s="2" t="s">
        <v>4</v>
      </c>
      <c r="N5" s="4" t="s">
        <v>3</v>
      </c>
      <c r="O5" s="2" t="s">
        <v>4</v>
      </c>
      <c r="P5" s="5" t="s">
        <v>3</v>
      </c>
      <c r="Q5" s="2" t="s">
        <v>4</v>
      </c>
      <c r="R5" s="5" t="s">
        <v>3</v>
      </c>
      <c r="S5" s="2" t="s">
        <v>4</v>
      </c>
      <c r="T5" s="4" t="s">
        <v>3</v>
      </c>
      <c r="U5" s="2" t="s">
        <v>4</v>
      </c>
      <c r="V5" s="4" t="s">
        <v>3</v>
      </c>
      <c r="W5" s="2" t="s">
        <v>4</v>
      </c>
    </row>
    <row r="6" spans="1:23" ht="15.75" thickBot="1">
      <c r="A6" s="9">
        <v>1</v>
      </c>
      <c r="B6" s="9"/>
      <c r="C6" s="9">
        <v>377</v>
      </c>
      <c r="D6" s="15">
        <v>438</v>
      </c>
      <c r="E6" s="6">
        <f>C6+D6</f>
        <v>815</v>
      </c>
      <c r="F6" s="9">
        <v>153</v>
      </c>
      <c r="G6" s="9">
        <v>163</v>
      </c>
      <c r="H6" s="9">
        <f>F6+G6</f>
        <v>316</v>
      </c>
      <c r="I6" s="16">
        <f>H6*100/E6</f>
        <v>38.77300613496933</v>
      </c>
      <c r="J6" s="7">
        <v>34</v>
      </c>
      <c r="K6" s="16">
        <f>IF(H6=0,"0",J6*100/H6)</f>
        <v>10.759493670886076</v>
      </c>
      <c r="L6" s="7">
        <v>2</v>
      </c>
      <c r="M6" s="16">
        <f>IF(H6=0,"0",L6*100/H6)</f>
        <v>0.6329113924050633</v>
      </c>
      <c r="N6" s="17">
        <v>0</v>
      </c>
      <c r="O6" s="16">
        <f>IF(H6=0,"0",N6*100/H6)</f>
        <v>0</v>
      </c>
      <c r="P6" s="18">
        <v>0</v>
      </c>
      <c r="Q6" s="16">
        <f>IF(H6=0,"0",P6*100/H6)</f>
        <v>0</v>
      </c>
      <c r="R6" s="19">
        <f>T6+V6</f>
        <v>280</v>
      </c>
      <c r="S6" s="16">
        <f>IF(R6=0,"0",R6*100/H6)</f>
        <v>88.60759493670886</v>
      </c>
      <c r="T6" s="8">
        <v>172</v>
      </c>
      <c r="U6" s="16">
        <f>IF(R6=0,"0",T6*100/R6)</f>
        <v>61.42857142857143</v>
      </c>
      <c r="V6" s="8">
        <v>108</v>
      </c>
      <c r="W6" s="16">
        <f>IF(R6=0,"0",V6*100/R6)</f>
        <v>38.57142857142857</v>
      </c>
    </row>
    <row r="7" spans="1:23" ht="15.75" thickBot="1">
      <c r="A7" s="9">
        <v>2</v>
      </c>
      <c r="B7" s="9"/>
      <c r="C7" s="9">
        <v>364</v>
      </c>
      <c r="D7" s="15">
        <v>438</v>
      </c>
      <c r="E7" s="6">
        <f aca="true" t="shared" si="0" ref="E7:E31">C7+D7</f>
        <v>802</v>
      </c>
      <c r="F7" s="9">
        <v>165</v>
      </c>
      <c r="G7" s="9">
        <v>173</v>
      </c>
      <c r="H7" s="9">
        <f aca="true" t="shared" si="1" ref="H7:H31">F7+G7</f>
        <v>338</v>
      </c>
      <c r="I7" s="16">
        <f aca="true" t="shared" si="2" ref="I7:I32">H7*100/E7</f>
        <v>42.14463840399002</v>
      </c>
      <c r="J7" s="9">
        <v>29</v>
      </c>
      <c r="K7" s="16">
        <f aca="true" t="shared" si="3" ref="K7:K32">IF(H7=0,"0",J7*100/H7)</f>
        <v>8.579881656804734</v>
      </c>
      <c r="L7" s="9">
        <v>8</v>
      </c>
      <c r="M7" s="16">
        <f aca="true" t="shared" si="4" ref="M7:M32">IF(H7=0,"0",L7*100/H7)</f>
        <v>2.366863905325444</v>
      </c>
      <c r="N7" s="17">
        <v>0</v>
      </c>
      <c r="O7" s="16">
        <f aca="true" t="shared" si="5" ref="O7:O32">IF(H7=0,"0",N7*100/H7)</f>
        <v>0</v>
      </c>
      <c r="P7" s="18">
        <v>0</v>
      </c>
      <c r="Q7" s="16">
        <f aca="true" t="shared" si="6" ref="Q7:Q32">IF(H7=0,"0",P7*100/H7)</f>
        <v>0</v>
      </c>
      <c r="R7" s="19">
        <f aca="true" t="shared" si="7" ref="R7:R31">T7+V7</f>
        <v>301</v>
      </c>
      <c r="S7" s="16">
        <f aca="true" t="shared" si="8" ref="S7:S32">IF(R7=0,"0",R7*100/H7)</f>
        <v>89.05325443786982</v>
      </c>
      <c r="T7" s="8">
        <v>197</v>
      </c>
      <c r="U7" s="16">
        <f aca="true" t="shared" si="9" ref="U7:U32">IF(R7=0,"0",T7*100/R7)</f>
        <v>65.4485049833887</v>
      </c>
      <c r="V7" s="8">
        <v>104</v>
      </c>
      <c r="W7" s="16">
        <f aca="true" t="shared" si="10" ref="W7:W32">IF(R7=0,"0",V7*100/R7)</f>
        <v>34.5514950166113</v>
      </c>
    </row>
    <row r="8" spans="1:23" ht="15.75" thickBot="1">
      <c r="A8" s="9">
        <v>3</v>
      </c>
      <c r="B8" s="9"/>
      <c r="C8" s="9">
        <v>354</v>
      </c>
      <c r="D8" s="15">
        <v>425</v>
      </c>
      <c r="E8" s="6">
        <f t="shared" si="0"/>
        <v>779</v>
      </c>
      <c r="F8" s="9">
        <v>141</v>
      </c>
      <c r="G8" s="9">
        <v>159</v>
      </c>
      <c r="H8" s="9">
        <f t="shared" si="1"/>
        <v>300</v>
      </c>
      <c r="I8" s="16">
        <f t="shared" si="2"/>
        <v>38.510911424903725</v>
      </c>
      <c r="J8" s="9">
        <v>22</v>
      </c>
      <c r="K8" s="16">
        <f t="shared" si="3"/>
        <v>7.333333333333333</v>
      </c>
      <c r="L8" s="9">
        <v>6</v>
      </c>
      <c r="M8" s="16">
        <f t="shared" si="4"/>
        <v>2</v>
      </c>
      <c r="N8" s="17">
        <v>0</v>
      </c>
      <c r="O8" s="16">
        <f t="shared" si="5"/>
        <v>0</v>
      </c>
      <c r="P8" s="18">
        <v>0</v>
      </c>
      <c r="Q8" s="16">
        <f t="shared" si="6"/>
        <v>0</v>
      </c>
      <c r="R8" s="19">
        <f t="shared" si="7"/>
        <v>272</v>
      </c>
      <c r="S8" s="16">
        <f t="shared" si="8"/>
        <v>90.66666666666667</v>
      </c>
      <c r="T8" s="8">
        <v>189</v>
      </c>
      <c r="U8" s="16">
        <f t="shared" si="9"/>
        <v>69.48529411764706</v>
      </c>
      <c r="V8" s="8">
        <v>83</v>
      </c>
      <c r="W8" s="16">
        <f t="shared" si="10"/>
        <v>30.514705882352942</v>
      </c>
    </row>
    <row r="9" spans="1:23" ht="15.75" thickBot="1">
      <c r="A9" s="9">
        <v>4</v>
      </c>
      <c r="B9" s="9"/>
      <c r="C9" s="9">
        <v>330</v>
      </c>
      <c r="D9" s="15">
        <v>324</v>
      </c>
      <c r="E9" s="6">
        <f t="shared" si="0"/>
        <v>654</v>
      </c>
      <c r="F9" s="9">
        <v>122</v>
      </c>
      <c r="G9" s="9">
        <v>117</v>
      </c>
      <c r="H9" s="9">
        <f t="shared" si="1"/>
        <v>239</v>
      </c>
      <c r="I9" s="16">
        <f t="shared" si="2"/>
        <v>36.54434250764526</v>
      </c>
      <c r="J9" s="9">
        <v>22</v>
      </c>
      <c r="K9" s="16">
        <f t="shared" si="3"/>
        <v>9.205020920502092</v>
      </c>
      <c r="L9" s="9">
        <v>7</v>
      </c>
      <c r="M9" s="16">
        <f t="shared" si="4"/>
        <v>2.928870292887029</v>
      </c>
      <c r="N9" s="17">
        <v>0</v>
      </c>
      <c r="O9" s="16">
        <f t="shared" si="5"/>
        <v>0</v>
      </c>
      <c r="P9" s="18">
        <v>0</v>
      </c>
      <c r="Q9" s="16">
        <f t="shared" si="6"/>
        <v>0</v>
      </c>
      <c r="R9" s="19">
        <f t="shared" si="7"/>
        <v>210</v>
      </c>
      <c r="S9" s="16">
        <f t="shared" si="8"/>
        <v>87.86610878661088</v>
      </c>
      <c r="T9" s="8">
        <v>142</v>
      </c>
      <c r="U9" s="16">
        <f t="shared" si="9"/>
        <v>67.61904761904762</v>
      </c>
      <c r="V9" s="8">
        <v>68</v>
      </c>
      <c r="W9" s="16">
        <f t="shared" si="10"/>
        <v>32.38095238095238</v>
      </c>
    </row>
    <row r="10" spans="1:23" ht="15.75" thickBot="1">
      <c r="A10" s="9">
        <v>5</v>
      </c>
      <c r="B10" s="9"/>
      <c r="C10" s="9">
        <v>5</v>
      </c>
      <c r="D10" s="15">
        <v>3</v>
      </c>
      <c r="E10" s="6">
        <f t="shared" si="0"/>
        <v>8</v>
      </c>
      <c r="F10" s="9">
        <v>5</v>
      </c>
      <c r="G10" s="9">
        <v>3</v>
      </c>
      <c r="H10" s="9">
        <f t="shared" si="1"/>
        <v>8</v>
      </c>
      <c r="I10" s="16">
        <f t="shared" si="2"/>
        <v>100</v>
      </c>
      <c r="J10" s="9">
        <v>0</v>
      </c>
      <c r="K10" s="16">
        <f t="shared" si="3"/>
        <v>0</v>
      </c>
      <c r="L10" s="9">
        <v>0</v>
      </c>
      <c r="M10" s="16">
        <f t="shared" si="4"/>
        <v>0</v>
      </c>
      <c r="N10" s="17">
        <v>0</v>
      </c>
      <c r="O10" s="16">
        <f t="shared" si="5"/>
        <v>0</v>
      </c>
      <c r="P10" s="18">
        <v>0</v>
      </c>
      <c r="Q10" s="16">
        <f t="shared" si="6"/>
        <v>0</v>
      </c>
      <c r="R10" s="19">
        <f t="shared" si="7"/>
        <v>8</v>
      </c>
      <c r="S10" s="16">
        <f t="shared" si="8"/>
        <v>100</v>
      </c>
      <c r="T10" s="8">
        <v>3</v>
      </c>
      <c r="U10" s="16">
        <f t="shared" si="9"/>
        <v>37.5</v>
      </c>
      <c r="V10" s="8">
        <v>5</v>
      </c>
      <c r="W10" s="16">
        <f t="shared" si="10"/>
        <v>62.5</v>
      </c>
    </row>
    <row r="11" spans="1:23" ht="15.75" thickBot="1">
      <c r="A11" s="9">
        <v>6</v>
      </c>
      <c r="B11" s="9"/>
      <c r="C11" s="9">
        <v>432</v>
      </c>
      <c r="D11" s="15">
        <v>441</v>
      </c>
      <c r="E11" s="6">
        <f t="shared" si="0"/>
        <v>873</v>
      </c>
      <c r="F11" s="9">
        <v>194</v>
      </c>
      <c r="G11" s="9">
        <v>189</v>
      </c>
      <c r="H11" s="9">
        <f t="shared" si="1"/>
        <v>383</v>
      </c>
      <c r="I11" s="16">
        <f t="shared" si="2"/>
        <v>43.8717067583047</v>
      </c>
      <c r="J11" s="9">
        <v>39</v>
      </c>
      <c r="K11" s="16">
        <f t="shared" si="3"/>
        <v>10.182767624020888</v>
      </c>
      <c r="L11" s="9">
        <v>10</v>
      </c>
      <c r="M11" s="16">
        <f t="shared" si="4"/>
        <v>2.6109660574412534</v>
      </c>
      <c r="N11" s="17">
        <v>0</v>
      </c>
      <c r="O11" s="16">
        <f t="shared" si="5"/>
        <v>0</v>
      </c>
      <c r="P11" s="18">
        <v>0</v>
      </c>
      <c r="Q11" s="16">
        <f t="shared" si="6"/>
        <v>0</v>
      </c>
      <c r="R11" s="19">
        <f t="shared" si="7"/>
        <v>334</v>
      </c>
      <c r="S11" s="16">
        <f t="shared" si="8"/>
        <v>87.20626631853786</v>
      </c>
      <c r="T11" s="8">
        <v>180</v>
      </c>
      <c r="U11" s="16">
        <f t="shared" si="9"/>
        <v>53.89221556886228</v>
      </c>
      <c r="V11" s="8">
        <v>154</v>
      </c>
      <c r="W11" s="16">
        <f t="shared" si="10"/>
        <v>46.10778443113772</v>
      </c>
    </row>
    <row r="12" spans="1:23" ht="15.75" thickBot="1">
      <c r="A12" s="9">
        <v>7</v>
      </c>
      <c r="B12" s="9"/>
      <c r="C12" s="9">
        <v>342</v>
      </c>
      <c r="D12" s="15">
        <v>346</v>
      </c>
      <c r="E12" s="6">
        <f t="shared" si="0"/>
        <v>688</v>
      </c>
      <c r="F12" s="9">
        <v>159</v>
      </c>
      <c r="G12" s="9">
        <v>130</v>
      </c>
      <c r="H12" s="9">
        <f t="shared" si="1"/>
        <v>289</v>
      </c>
      <c r="I12" s="16">
        <f t="shared" si="2"/>
        <v>42.00581395348837</v>
      </c>
      <c r="J12" s="9">
        <v>28</v>
      </c>
      <c r="K12" s="16">
        <f t="shared" si="3"/>
        <v>9.688581314878892</v>
      </c>
      <c r="L12" s="9">
        <v>6</v>
      </c>
      <c r="M12" s="16">
        <f t="shared" si="4"/>
        <v>2.0761245674740483</v>
      </c>
      <c r="N12" s="17">
        <v>0</v>
      </c>
      <c r="O12" s="16">
        <f t="shared" si="5"/>
        <v>0</v>
      </c>
      <c r="P12" s="18">
        <v>0</v>
      </c>
      <c r="Q12" s="16">
        <f t="shared" si="6"/>
        <v>0</v>
      </c>
      <c r="R12" s="19">
        <f t="shared" si="7"/>
        <v>255</v>
      </c>
      <c r="S12" s="16">
        <f t="shared" si="8"/>
        <v>88.23529411764706</v>
      </c>
      <c r="T12" s="8">
        <v>144</v>
      </c>
      <c r="U12" s="16">
        <f t="shared" si="9"/>
        <v>56.470588235294116</v>
      </c>
      <c r="V12" s="8">
        <v>111</v>
      </c>
      <c r="W12" s="16">
        <f t="shared" si="10"/>
        <v>43.529411764705884</v>
      </c>
    </row>
    <row r="13" spans="1:23" ht="15.75" thickBot="1">
      <c r="A13" s="9">
        <v>8</v>
      </c>
      <c r="B13" s="9"/>
      <c r="C13" s="9">
        <v>410</v>
      </c>
      <c r="D13" s="15">
        <v>427</v>
      </c>
      <c r="E13" s="6">
        <f t="shared" si="0"/>
        <v>837</v>
      </c>
      <c r="F13" s="9">
        <v>195</v>
      </c>
      <c r="G13" s="9">
        <v>184</v>
      </c>
      <c r="H13" s="9">
        <f t="shared" si="1"/>
        <v>379</v>
      </c>
      <c r="I13" s="16">
        <f t="shared" si="2"/>
        <v>45.28076463560335</v>
      </c>
      <c r="J13" s="9">
        <v>61</v>
      </c>
      <c r="K13" s="16">
        <f t="shared" si="3"/>
        <v>16.094986807387862</v>
      </c>
      <c r="L13" s="9">
        <v>9</v>
      </c>
      <c r="M13" s="16">
        <f t="shared" si="4"/>
        <v>2.37467018469657</v>
      </c>
      <c r="N13" s="17">
        <v>0</v>
      </c>
      <c r="O13" s="16">
        <f t="shared" si="5"/>
        <v>0</v>
      </c>
      <c r="P13" s="18">
        <v>0</v>
      </c>
      <c r="Q13" s="16">
        <f t="shared" si="6"/>
        <v>0</v>
      </c>
      <c r="R13" s="19">
        <f t="shared" si="7"/>
        <v>309</v>
      </c>
      <c r="S13" s="16">
        <f t="shared" si="8"/>
        <v>81.53034300791556</v>
      </c>
      <c r="T13" s="8">
        <v>196</v>
      </c>
      <c r="U13" s="16">
        <f t="shared" si="9"/>
        <v>63.43042071197411</v>
      </c>
      <c r="V13" s="8">
        <v>113</v>
      </c>
      <c r="W13" s="16">
        <f t="shared" si="10"/>
        <v>36.56957928802589</v>
      </c>
    </row>
    <row r="14" spans="1:23" ht="15.75" thickBot="1">
      <c r="A14" s="9">
        <v>9</v>
      </c>
      <c r="B14" s="9"/>
      <c r="C14" s="9">
        <v>213</v>
      </c>
      <c r="D14" s="15">
        <v>213</v>
      </c>
      <c r="E14" s="6">
        <f t="shared" si="0"/>
        <v>426</v>
      </c>
      <c r="F14" s="9">
        <v>117</v>
      </c>
      <c r="G14" s="9">
        <v>106</v>
      </c>
      <c r="H14" s="9">
        <f t="shared" si="1"/>
        <v>223</v>
      </c>
      <c r="I14" s="16">
        <f t="shared" si="2"/>
        <v>52.347417840375584</v>
      </c>
      <c r="J14" s="9">
        <v>25</v>
      </c>
      <c r="K14" s="16">
        <f t="shared" si="3"/>
        <v>11.210762331838565</v>
      </c>
      <c r="L14" s="9">
        <v>3</v>
      </c>
      <c r="M14" s="16">
        <f t="shared" si="4"/>
        <v>1.345291479820628</v>
      </c>
      <c r="N14" s="17">
        <v>0</v>
      </c>
      <c r="O14" s="16">
        <f t="shared" si="5"/>
        <v>0</v>
      </c>
      <c r="P14" s="18">
        <v>0</v>
      </c>
      <c r="Q14" s="16">
        <f t="shared" si="6"/>
        <v>0</v>
      </c>
      <c r="R14" s="19">
        <f t="shared" si="7"/>
        <v>195</v>
      </c>
      <c r="S14" s="16">
        <f t="shared" si="8"/>
        <v>87.4439461883408</v>
      </c>
      <c r="T14" s="8">
        <v>108</v>
      </c>
      <c r="U14" s="16">
        <f t="shared" si="9"/>
        <v>55.38461538461539</v>
      </c>
      <c r="V14" s="8">
        <v>87</v>
      </c>
      <c r="W14" s="16">
        <f t="shared" si="10"/>
        <v>44.61538461538461</v>
      </c>
    </row>
    <row r="15" spans="1:23" ht="15.75" thickBot="1">
      <c r="A15" s="9">
        <v>10</v>
      </c>
      <c r="B15" s="9"/>
      <c r="C15" s="9">
        <v>151</v>
      </c>
      <c r="D15" s="15">
        <v>153</v>
      </c>
      <c r="E15" s="6">
        <f t="shared" si="0"/>
        <v>304</v>
      </c>
      <c r="F15" s="9">
        <v>79</v>
      </c>
      <c r="G15" s="9">
        <v>74</v>
      </c>
      <c r="H15" s="9">
        <f t="shared" si="1"/>
        <v>153</v>
      </c>
      <c r="I15" s="16">
        <f t="shared" si="2"/>
        <v>50.328947368421055</v>
      </c>
      <c r="J15" s="9">
        <v>17</v>
      </c>
      <c r="K15" s="16">
        <f t="shared" si="3"/>
        <v>11.11111111111111</v>
      </c>
      <c r="L15" s="9">
        <v>8</v>
      </c>
      <c r="M15" s="16">
        <f t="shared" si="4"/>
        <v>5.228758169934641</v>
      </c>
      <c r="N15" s="17">
        <v>0</v>
      </c>
      <c r="O15" s="16">
        <f t="shared" si="5"/>
        <v>0</v>
      </c>
      <c r="P15" s="18">
        <v>0</v>
      </c>
      <c r="Q15" s="16">
        <f t="shared" si="6"/>
        <v>0</v>
      </c>
      <c r="R15" s="19">
        <f t="shared" si="7"/>
        <v>128</v>
      </c>
      <c r="S15" s="16">
        <f t="shared" si="8"/>
        <v>83.66013071895425</v>
      </c>
      <c r="T15" s="8">
        <v>69</v>
      </c>
      <c r="U15" s="16">
        <f t="shared" si="9"/>
        <v>53.90625</v>
      </c>
      <c r="V15" s="8">
        <v>59</v>
      </c>
      <c r="W15" s="16">
        <f t="shared" si="10"/>
        <v>46.09375</v>
      </c>
    </row>
    <row r="16" spans="1:23" ht="15.75" thickBot="1">
      <c r="A16" s="9">
        <v>11</v>
      </c>
      <c r="B16" s="9"/>
      <c r="C16" s="9">
        <v>439</v>
      </c>
      <c r="D16" s="15">
        <v>487</v>
      </c>
      <c r="E16" s="6">
        <f t="shared" si="0"/>
        <v>926</v>
      </c>
      <c r="F16" s="9">
        <v>194</v>
      </c>
      <c r="G16" s="9">
        <v>205</v>
      </c>
      <c r="H16" s="9">
        <f t="shared" si="1"/>
        <v>399</v>
      </c>
      <c r="I16" s="16">
        <f t="shared" si="2"/>
        <v>43.08855291576674</v>
      </c>
      <c r="J16" s="9">
        <v>55</v>
      </c>
      <c r="K16" s="16">
        <f t="shared" si="3"/>
        <v>13.784461152882205</v>
      </c>
      <c r="L16" s="9">
        <v>7</v>
      </c>
      <c r="M16" s="16">
        <f t="shared" si="4"/>
        <v>1.7543859649122806</v>
      </c>
      <c r="N16" s="17">
        <v>0</v>
      </c>
      <c r="O16" s="16">
        <f t="shared" si="5"/>
        <v>0</v>
      </c>
      <c r="P16" s="18">
        <v>0</v>
      </c>
      <c r="Q16" s="16">
        <f t="shared" si="6"/>
        <v>0</v>
      </c>
      <c r="R16" s="19">
        <f t="shared" si="7"/>
        <v>337</v>
      </c>
      <c r="S16" s="16">
        <f t="shared" si="8"/>
        <v>84.46115288220551</v>
      </c>
      <c r="T16" s="8">
        <v>186</v>
      </c>
      <c r="U16" s="16">
        <f t="shared" si="9"/>
        <v>55.19287833827893</v>
      </c>
      <c r="V16" s="8">
        <v>151</v>
      </c>
      <c r="W16" s="16">
        <f t="shared" si="10"/>
        <v>44.80712166172107</v>
      </c>
    </row>
    <row r="17" spans="1:23" ht="15.75" thickBot="1">
      <c r="A17" s="9">
        <v>12</v>
      </c>
      <c r="B17" s="9"/>
      <c r="C17" s="9">
        <v>473</v>
      </c>
      <c r="D17" s="15">
        <v>515</v>
      </c>
      <c r="E17" s="6">
        <f t="shared" si="0"/>
        <v>988</v>
      </c>
      <c r="F17" s="9">
        <v>190</v>
      </c>
      <c r="G17" s="9">
        <v>186</v>
      </c>
      <c r="H17" s="9">
        <f t="shared" si="1"/>
        <v>376</v>
      </c>
      <c r="I17" s="16">
        <f t="shared" si="2"/>
        <v>38.05668016194332</v>
      </c>
      <c r="J17" s="9">
        <v>43</v>
      </c>
      <c r="K17" s="16">
        <f t="shared" si="3"/>
        <v>11.436170212765957</v>
      </c>
      <c r="L17" s="9">
        <v>7</v>
      </c>
      <c r="M17" s="16">
        <f t="shared" si="4"/>
        <v>1.8617021276595744</v>
      </c>
      <c r="N17" s="17">
        <v>0</v>
      </c>
      <c r="O17" s="16">
        <f t="shared" si="5"/>
        <v>0</v>
      </c>
      <c r="P17" s="18">
        <v>0</v>
      </c>
      <c r="Q17" s="16">
        <f t="shared" si="6"/>
        <v>0</v>
      </c>
      <c r="R17" s="19">
        <f t="shared" si="7"/>
        <v>326</v>
      </c>
      <c r="S17" s="16">
        <f t="shared" si="8"/>
        <v>86.70212765957447</v>
      </c>
      <c r="T17" s="8">
        <v>207</v>
      </c>
      <c r="U17" s="16">
        <f t="shared" si="9"/>
        <v>63.49693251533742</v>
      </c>
      <c r="V17" s="8">
        <v>119</v>
      </c>
      <c r="W17" s="16">
        <f t="shared" si="10"/>
        <v>36.50306748466258</v>
      </c>
    </row>
    <row r="18" spans="1:23" ht="15.75" thickBot="1">
      <c r="A18" s="9">
        <v>13</v>
      </c>
      <c r="B18" s="9"/>
      <c r="C18" s="9">
        <v>523</v>
      </c>
      <c r="D18" s="15">
        <v>571</v>
      </c>
      <c r="E18" s="6">
        <f t="shared" si="0"/>
        <v>1094</v>
      </c>
      <c r="F18" s="9">
        <v>250</v>
      </c>
      <c r="G18" s="9">
        <v>233</v>
      </c>
      <c r="H18" s="9">
        <f t="shared" si="1"/>
        <v>483</v>
      </c>
      <c r="I18" s="16">
        <f t="shared" si="2"/>
        <v>44.14990859232176</v>
      </c>
      <c r="J18" s="9">
        <v>37</v>
      </c>
      <c r="K18" s="16">
        <f t="shared" si="3"/>
        <v>7.6604554865424435</v>
      </c>
      <c r="L18" s="9">
        <v>12</v>
      </c>
      <c r="M18" s="16">
        <f t="shared" si="4"/>
        <v>2.484472049689441</v>
      </c>
      <c r="N18" s="17">
        <v>0</v>
      </c>
      <c r="O18" s="16">
        <f t="shared" si="5"/>
        <v>0</v>
      </c>
      <c r="P18" s="18">
        <v>0</v>
      </c>
      <c r="Q18" s="16">
        <f t="shared" si="6"/>
        <v>0</v>
      </c>
      <c r="R18" s="19">
        <f t="shared" si="7"/>
        <v>434</v>
      </c>
      <c r="S18" s="16">
        <f t="shared" si="8"/>
        <v>89.85507246376811</v>
      </c>
      <c r="T18" s="8">
        <v>244</v>
      </c>
      <c r="U18" s="16">
        <f t="shared" si="9"/>
        <v>56.22119815668203</v>
      </c>
      <c r="V18" s="8">
        <v>190</v>
      </c>
      <c r="W18" s="16">
        <f t="shared" si="10"/>
        <v>43.77880184331797</v>
      </c>
    </row>
    <row r="19" spans="1:23" ht="15.75" thickBot="1">
      <c r="A19" s="9">
        <v>14</v>
      </c>
      <c r="B19" s="9"/>
      <c r="C19" s="9">
        <v>509</v>
      </c>
      <c r="D19" s="15">
        <v>549</v>
      </c>
      <c r="E19" s="6">
        <f t="shared" si="0"/>
        <v>1058</v>
      </c>
      <c r="F19" s="9">
        <v>233</v>
      </c>
      <c r="G19" s="9">
        <v>223</v>
      </c>
      <c r="H19" s="9">
        <f t="shared" si="1"/>
        <v>456</v>
      </c>
      <c r="I19" s="16">
        <f t="shared" si="2"/>
        <v>43.10018903591683</v>
      </c>
      <c r="J19" s="9">
        <v>51</v>
      </c>
      <c r="K19" s="16">
        <f t="shared" si="3"/>
        <v>11.18421052631579</v>
      </c>
      <c r="L19" s="9">
        <v>14</v>
      </c>
      <c r="M19" s="16">
        <f t="shared" si="4"/>
        <v>3.0701754385964914</v>
      </c>
      <c r="N19" s="17">
        <v>0</v>
      </c>
      <c r="O19" s="16">
        <f t="shared" si="5"/>
        <v>0</v>
      </c>
      <c r="P19" s="18">
        <v>0</v>
      </c>
      <c r="Q19" s="16">
        <f t="shared" si="6"/>
        <v>0</v>
      </c>
      <c r="R19" s="19">
        <f t="shared" si="7"/>
        <v>391</v>
      </c>
      <c r="S19" s="16">
        <f t="shared" si="8"/>
        <v>85.74561403508773</v>
      </c>
      <c r="T19" s="8">
        <v>221</v>
      </c>
      <c r="U19" s="16">
        <f t="shared" si="9"/>
        <v>56.52173913043478</v>
      </c>
      <c r="V19" s="8">
        <v>170</v>
      </c>
      <c r="W19" s="16">
        <f t="shared" si="10"/>
        <v>43.47826086956522</v>
      </c>
    </row>
    <row r="20" spans="1:23" ht="15.75" thickBot="1">
      <c r="A20" s="9">
        <v>15</v>
      </c>
      <c r="B20" s="9"/>
      <c r="C20" s="9">
        <v>588</v>
      </c>
      <c r="D20" s="15">
        <v>607</v>
      </c>
      <c r="E20" s="6">
        <f t="shared" si="0"/>
        <v>1195</v>
      </c>
      <c r="F20" s="9">
        <v>296</v>
      </c>
      <c r="G20" s="9">
        <v>278</v>
      </c>
      <c r="H20" s="9">
        <f t="shared" si="1"/>
        <v>574</v>
      </c>
      <c r="I20" s="16">
        <f t="shared" si="2"/>
        <v>48.03347280334728</v>
      </c>
      <c r="J20" s="9">
        <v>55</v>
      </c>
      <c r="K20" s="16">
        <f t="shared" si="3"/>
        <v>9.581881533101045</v>
      </c>
      <c r="L20" s="9">
        <v>10</v>
      </c>
      <c r="M20" s="16">
        <f t="shared" si="4"/>
        <v>1.7421602787456445</v>
      </c>
      <c r="N20" s="17">
        <v>0</v>
      </c>
      <c r="O20" s="16">
        <f t="shared" si="5"/>
        <v>0</v>
      </c>
      <c r="P20" s="18">
        <v>0</v>
      </c>
      <c r="Q20" s="16">
        <f t="shared" si="6"/>
        <v>0</v>
      </c>
      <c r="R20" s="19">
        <f t="shared" si="7"/>
        <v>509</v>
      </c>
      <c r="S20" s="16">
        <f t="shared" si="8"/>
        <v>88.67595818815332</v>
      </c>
      <c r="T20" s="8">
        <v>204</v>
      </c>
      <c r="U20" s="16">
        <f t="shared" si="9"/>
        <v>40.078585461689585</v>
      </c>
      <c r="V20" s="8">
        <v>305</v>
      </c>
      <c r="W20" s="16">
        <f t="shared" si="10"/>
        <v>59.921414538310415</v>
      </c>
    </row>
    <row r="21" spans="1:23" ht="15.75" thickBot="1">
      <c r="A21" s="9">
        <v>16</v>
      </c>
      <c r="B21" s="9"/>
      <c r="C21" s="9">
        <v>293</v>
      </c>
      <c r="D21" s="15">
        <v>293</v>
      </c>
      <c r="E21" s="6">
        <f t="shared" si="0"/>
        <v>586</v>
      </c>
      <c r="F21" s="9">
        <v>165</v>
      </c>
      <c r="G21" s="9">
        <v>149</v>
      </c>
      <c r="H21" s="9">
        <f t="shared" si="1"/>
        <v>314</v>
      </c>
      <c r="I21" s="16">
        <f t="shared" si="2"/>
        <v>53.58361774744027</v>
      </c>
      <c r="J21" s="9">
        <v>33</v>
      </c>
      <c r="K21" s="16">
        <f t="shared" si="3"/>
        <v>10.509554140127388</v>
      </c>
      <c r="L21" s="9">
        <v>8</v>
      </c>
      <c r="M21" s="16">
        <f t="shared" si="4"/>
        <v>2.5477707006369426</v>
      </c>
      <c r="N21" s="17">
        <v>0</v>
      </c>
      <c r="O21" s="16">
        <f t="shared" si="5"/>
        <v>0</v>
      </c>
      <c r="P21" s="18">
        <v>0</v>
      </c>
      <c r="Q21" s="16">
        <f t="shared" si="6"/>
        <v>0</v>
      </c>
      <c r="R21" s="19">
        <f t="shared" si="7"/>
        <v>273</v>
      </c>
      <c r="S21" s="16">
        <f t="shared" si="8"/>
        <v>86.94267515923566</v>
      </c>
      <c r="T21" s="8">
        <v>126</v>
      </c>
      <c r="U21" s="16">
        <f t="shared" si="9"/>
        <v>46.15384615384615</v>
      </c>
      <c r="V21" s="8">
        <v>147</v>
      </c>
      <c r="W21" s="16">
        <f t="shared" si="10"/>
        <v>53.84615384615385</v>
      </c>
    </row>
    <row r="22" spans="1:23" ht="15.75" thickBot="1">
      <c r="A22" s="9">
        <v>17</v>
      </c>
      <c r="B22" s="9"/>
      <c r="C22" s="9">
        <v>313</v>
      </c>
      <c r="D22" s="15">
        <v>321</v>
      </c>
      <c r="E22" s="6">
        <f t="shared" si="0"/>
        <v>634</v>
      </c>
      <c r="F22" s="9">
        <v>142</v>
      </c>
      <c r="G22" s="9">
        <v>138</v>
      </c>
      <c r="H22" s="9">
        <f t="shared" si="1"/>
        <v>280</v>
      </c>
      <c r="I22" s="16">
        <f t="shared" si="2"/>
        <v>44.16403785488959</v>
      </c>
      <c r="J22" s="9">
        <v>28</v>
      </c>
      <c r="K22" s="16">
        <f t="shared" si="3"/>
        <v>10</v>
      </c>
      <c r="L22" s="9">
        <v>2</v>
      </c>
      <c r="M22" s="16">
        <f t="shared" si="4"/>
        <v>0.7142857142857143</v>
      </c>
      <c r="N22" s="17">
        <v>0</v>
      </c>
      <c r="O22" s="16">
        <f t="shared" si="5"/>
        <v>0</v>
      </c>
      <c r="P22" s="18">
        <v>0</v>
      </c>
      <c r="Q22" s="16">
        <f t="shared" si="6"/>
        <v>0</v>
      </c>
      <c r="R22" s="19">
        <f t="shared" si="7"/>
        <v>250</v>
      </c>
      <c r="S22" s="16">
        <f t="shared" si="8"/>
        <v>89.28571428571429</v>
      </c>
      <c r="T22" s="8">
        <v>151</v>
      </c>
      <c r="U22" s="16">
        <f t="shared" si="9"/>
        <v>60.4</v>
      </c>
      <c r="V22" s="8">
        <v>99</v>
      </c>
      <c r="W22" s="16">
        <f t="shared" si="10"/>
        <v>39.6</v>
      </c>
    </row>
    <row r="23" spans="1:23" ht="15.75" thickBot="1">
      <c r="A23" s="9">
        <v>18</v>
      </c>
      <c r="B23" s="9"/>
      <c r="C23" s="9">
        <v>342</v>
      </c>
      <c r="D23" s="15">
        <v>368</v>
      </c>
      <c r="E23" s="6">
        <f t="shared" si="0"/>
        <v>710</v>
      </c>
      <c r="F23" s="9">
        <v>145</v>
      </c>
      <c r="G23" s="9">
        <v>139</v>
      </c>
      <c r="H23" s="9">
        <f t="shared" si="1"/>
        <v>284</v>
      </c>
      <c r="I23" s="16">
        <f t="shared" si="2"/>
        <v>40</v>
      </c>
      <c r="J23" s="9">
        <v>23</v>
      </c>
      <c r="K23" s="16">
        <f t="shared" si="3"/>
        <v>8.098591549295774</v>
      </c>
      <c r="L23" s="9">
        <v>3</v>
      </c>
      <c r="M23" s="16">
        <f t="shared" si="4"/>
        <v>1.056338028169014</v>
      </c>
      <c r="N23" s="17">
        <v>0</v>
      </c>
      <c r="O23" s="16">
        <f t="shared" si="5"/>
        <v>0</v>
      </c>
      <c r="P23" s="18">
        <v>0</v>
      </c>
      <c r="Q23" s="16">
        <f t="shared" si="6"/>
        <v>0</v>
      </c>
      <c r="R23" s="19">
        <f t="shared" si="7"/>
        <v>258</v>
      </c>
      <c r="S23" s="16">
        <f t="shared" si="8"/>
        <v>90.84507042253522</v>
      </c>
      <c r="T23" s="8">
        <v>139</v>
      </c>
      <c r="U23" s="16">
        <f t="shared" si="9"/>
        <v>53.87596899224806</v>
      </c>
      <c r="V23" s="8">
        <v>119</v>
      </c>
      <c r="W23" s="16">
        <f t="shared" si="10"/>
        <v>46.12403100775194</v>
      </c>
    </row>
    <row r="24" spans="1:23" ht="15.75" thickBot="1">
      <c r="A24" s="9">
        <v>19</v>
      </c>
      <c r="B24" s="9"/>
      <c r="C24" s="9">
        <v>537</v>
      </c>
      <c r="D24" s="15">
        <v>558</v>
      </c>
      <c r="E24" s="6">
        <f t="shared" si="0"/>
        <v>1095</v>
      </c>
      <c r="F24" s="9">
        <v>233</v>
      </c>
      <c r="G24" s="9">
        <v>249</v>
      </c>
      <c r="H24" s="9">
        <f t="shared" si="1"/>
        <v>482</v>
      </c>
      <c r="I24" s="16">
        <f t="shared" si="2"/>
        <v>44.018264840182646</v>
      </c>
      <c r="J24" s="9">
        <v>58</v>
      </c>
      <c r="K24" s="16">
        <f t="shared" si="3"/>
        <v>12.033195020746888</v>
      </c>
      <c r="L24" s="9">
        <v>12</v>
      </c>
      <c r="M24" s="16">
        <f t="shared" si="4"/>
        <v>2.4896265560165975</v>
      </c>
      <c r="N24" s="17">
        <v>0</v>
      </c>
      <c r="O24" s="16">
        <f t="shared" si="5"/>
        <v>0</v>
      </c>
      <c r="P24" s="18">
        <v>0</v>
      </c>
      <c r="Q24" s="16">
        <f t="shared" si="6"/>
        <v>0</v>
      </c>
      <c r="R24" s="19">
        <f t="shared" si="7"/>
        <v>412</v>
      </c>
      <c r="S24" s="16">
        <f t="shared" si="8"/>
        <v>85.47717842323651</v>
      </c>
      <c r="T24" s="8">
        <v>169</v>
      </c>
      <c r="U24" s="16">
        <f t="shared" si="9"/>
        <v>41.019417475728154</v>
      </c>
      <c r="V24" s="8">
        <v>243</v>
      </c>
      <c r="W24" s="16">
        <f t="shared" si="10"/>
        <v>58.980582524271846</v>
      </c>
    </row>
    <row r="25" spans="1:23" ht="15.75" thickBot="1">
      <c r="A25" s="9">
        <v>20</v>
      </c>
      <c r="B25" s="9"/>
      <c r="C25" s="9">
        <v>418</v>
      </c>
      <c r="D25" s="15">
        <v>431</v>
      </c>
      <c r="E25" s="6">
        <f t="shared" si="0"/>
        <v>849</v>
      </c>
      <c r="F25" s="9">
        <v>198</v>
      </c>
      <c r="G25" s="9">
        <v>185</v>
      </c>
      <c r="H25" s="9">
        <f t="shared" si="1"/>
        <v>383</v>
      </c>
      <c r="I25" s="16">
        <f t="shared" si="2"/>
        <v>45.111896348645466</v>
      </c>
      <c r="J25" s="9">
        <v>38</v>
      </c>
      <c r="K25" s="16">
        <f t="shared" si="3"/>
        <v>9.921671018276763</v>
      </c>
      <c r="L25" s="9">
        <v>11</v>
      </c>
      <c r="M25" s="16">
        <f t="shared" si="4"/>
        <v>2.8720626631853787</v>
      </c>
      <c r="N25" s="17">
        <v>0</v>
      </c>
      <c r="O25" s="16">
        <f t="shared" si="5"/>
        <v>0</v>
      </c>
      <c r="P25" s="18">
        <v>0</v>
      </c>
      <c r="Q25" s="16">
        <f t="shared" si="6"/>
        <v>0</v>
      </c>
      <c r="R25" s="19">
        <f t="shared" si="7"/>
        <v>334</v>
      </c>
      <c r="S25" s="16">
        <f t="shared" si="8"/>
        <v>87.20626631853786</v>
      </c>
      <c r="T25" s="8">
        <v>183</v>
      </c>
      <c r="U25" s="16">
        <f t="shared" si="9"/>
        <v>54.790419161676645</v>
      </c>
      <c r="V25" s="8">
        <v>151</v>
      </c>
      <c r="W25" s="16">
        <f t="shared" si="10"/>
        <v>45.209580838323355</v>
      </c>
    </row>
    <row r="26" spans="1:23" ht="15.75" thickBot="1">
      <c r="A26" s="9">
        <v>21</v>
      </c>
      <c r="B26" s="9"/>
      <c r="C26" s="9">
        <v>396</v>
      </c>
      <c r="D26" s="15">
        <v>390</v>
      </c>
      <c r="E26" s="6">
        <f t="shared" si="0"/>
        <v>786</v>
      </c>
      <c r="F26" s="9">
        <v>172</v>
      </c>
      <c r="G26" s="9">
        <v>158</v>
      </c>
      <c r="H26" s="9">
        <f t="shared" si="1"/>
        <v>330</v>
      </c>
      <c r="I26" s="16">
        <f t="shared" si="2"/>
        <v>41.98473282442748</v>
      </c>
      <c r="J26" s="9">
        <v>27</v>
      </c>
      <c r="K26" s="16">
        <f t="shared" si="3"/>
        <v>8.181818181818182</v>
      </c>
      <c r="L26" s="9">
        <v>3</v>
      </c>
      <c r="M26" s="16">
        <f t="shared" si="4"/>
        <v>0.9090909090909091</v>
      </c>
      <c r="N26" s="17">
        <v>0</v>
      </c>
      <c r="O26" s="16">
        <f t="shared" si="5"/>
        <v>0</v>
      </c>
      <c r="P26" s="18">
        <v>0</v>
      </c>
      <c r="Q26" s="16">
        <f t="shared" si="6"/>
        <v>0</v>
      </c>
      <c r="R26" s="19">
        <f t="shared" si="7"/>
        <v>300</v>
      </c>
      <c r="S26" s="16">
        <f t="shared" si="8"/>
        <v>90.9090909090909</v>
      </c>
      <c r="T26" s="8">
        <v>174</v>
      </c>
      <c r="U26" s="16">
        <f t="shared" si="9"/>
        <v>58</v>
      </c>
      <c r="V26" s="8">
        <v>126</v>
      </c>
      <c r="W26" s="16">
        <f t="shared" si="10"/>
        <v>42</v>
      </c>
    </row>
    <row r="27" spans="1:23" ht="15.75" thickBot="1">
      <c r="A27" s="9">
        <v>22</v>
      </c>
      <c r="B27" s="9"/>
      <c r="C27" s="9">
        <v>473</v>
      </c>
      <c r="D27" s="15">
        <v>512</v>
      </c>
      <c r="E27" s="6">
        <f t="shared" si="0"/>
        <v>985</v>
      </c>
      <c r="F27" s="9">
        <v>257</v>
      </c>
      <c r="G27" s="9">
        <v>233</v>
      </c>
      <c r="H27" s="9">
        <f t="shared" si="1"/>
        <v>490</v>
      </c>
      <c r="I27" s="16">
        <f t="shared" si="2"/>
        <v>49.746192893401016</v>
      </c>
      <c r="J27" s="9">
        <v>63</v>
      </c>
      <c r="K27" s="16">
        <f t="shared" si="3"/>
        <v>12.857142857142858</v>
      </c>
      <c r="L27" s="9">
        <v>8</v>
      </c>
      <c r="M27" s="16">
        <f t="shared" si="4"/>
        <v>1.6326530612244898</v>
      </c>
      <c r="N27" s="17">
        <v>0</v>
      </c>
      <c r="O27" s="16">
        <f t="shared" si="5"/>
        <v>0</v>
      </c>
      <c r="P27" s="18">
        <v>0</v>
      </c>
      <c r="Q27" s="16">
        <f t="shared" si="6"/>
        <v>0</v>
      </c>
      <c r="R27" s="19">
        <f t="shared" si="7"/>
        <v>419</v>
      </c>
      <c r="S27" s="16">
        <f t="shared" si="8"/>
        <v>85.51020408163265</v>
      </c>
      <c r="T27" s="8">
        <v>210</v>
      </c>
      <c r="U27" s="16">
        <f t="shared" si="9"/>
        <v>50.11933174224344</v>
      </c>
      <c r="V27" s="8">
        <v>209</v>
      </c>
      <c r="W27" s="16">
        <f t="shared" si="10"/>
        <v>49.88066825775656</v>
      </c>
    </row>
    <row r="28" spans="1:23" ht="15.75" thickBot="1">
      <c r="A28" s="9">
        <v>23</v>
      </c>
      <c r="B28" s="9"/>
      <c r="C28" s="9">
        <v>497</v>
      </c>
      <c r="D28" s="15">
        <v>549</v>
      </c>
      <c r="E28" s="6">
        <f t="shared" si="0"/>
        <v>1046</v>
      </c>
      <c r="F28" s="9">
        <v>234</v>
      </c>
      <c r="G28" s="9">
        <v>232</v>
      </c>
      <c r="H28" s="9">
        <f t="shared" si="1"/>
        <v>466</v>
      </c>
      <c r="I28" s="16">
        <f t="shared" si="2"/>
        <v>44.55066921606119</v>
      </c>
      <c r="J28" s="9">
        <v>47</v>
      </c>
      <c r="K28" s="16">
        <f t="shared" si="3"/>
        <v>10.085836909871245</v>
      </c>
      <c r="L28" s="9">
        <v>13</v>
      </c>
      <c r="M28" s="16">
        <f t="shared" si="4"/>
        <v>2.7896995708154506</v>
      </c>
      <c r="N28" s="17">
        <v>0</v>
      </c>
      <c r="O28" s="16">
        <f t="shared" si="5"/>
        <v>0</v>
      </c>
      <c r="P28" s="18">
        <v>0</v>
      </c>
      <c r="Q28" s="16">
        <f t="shared" si="6"/>
        <v>0</v>
      </c>
      <c r="R28" s="19">
        <f t="shared" si="7"/>
        <v>406</v>
      </c>
      <c r="S28" s="16">
        <f t="shared" si="8"/>
        <v>87.12446351931331</v>
      </c>
      <c r="T28" s="8">
        <v>202</v>
      </c>
      <c r="U28" s="16">
        <f t="shared" si="9"/>
        <v>49.75369458128079</v>
      </c>
      <c r="V28" s="8">
        <v>204</v>
      </c>
      <c r="W28" s="16">
        <f t="shared" si="10"/>
        <v>50.24630541871921</v>
      </c>
    </row>
    <row r="29" spans="1:23" ht="15.75" thickBot="1">
      <c r="A29" s="9">
        <v>24</v>
      </c>
      <c r="B29" s="9"/>
      <c r="C29" s="9">
        <v>433</v>
      </c>
      <c r="D29" s="15">
        <v>496</v>
      </c>
      <c r="E29" s="6">
        <f t="shared" si="0"/>
        <v>929</v>
      </c>
      <c r="F29" s="9">
        <v>235</v>
      </c>
      <c r="G29" s="9">
        <v>250</v>
      </c>
      <c r="H29" s="9">
        <f t="shared" si="1"/>
        <v>485</v>
      </c>
      <c r="I29" s="16">
        <f t="shared" si="2"/>
        <v>52.20667384284177</v>
      </c>
      <c r="J29" s="9">
        <v>49</v>
      </c>
      <c r="K29" s="16">
        <f t="shared" si="3"/>
        <v>10.103092783505154</v>
      </c>
      <c r="L29" s="9">
        <v>8</v>
      </c>
      <c r="M29" s="16">
        <f t="shared" si="4"/>
        <v>1.6494845360824741</v>
      </c>
      <c r="N29" s="17">
        <v>0</v>
      </c>
      <c r="O29" s="16">
        <f t="shared" si="5"/>
        <v>0</v>
      </c>
      <c r="P29" s="18">
        <v>0</v>
      </c>
      <c r="Q29" s="16">
        <f t="shared" si="6"/>
        <v>0</v>
      </c>
      <c r="R29" s="19">
        <f t="shared" si="7"/>
        <v>428</v>
      </c>
      <c r="S29" s="16">
        <f t="shared" si="8"/>
        <v>88.24742268041237</v>
      </c>
      <c r="T29" s="8">
        <v>227</v>
      </c>
      <c r="U29" s="16">
        <f t="shared" si="9"/>
        <v>53.03738317757009</v>
      </c>
      <c r="V29" s="8">
        <v>201</v>
      </c>
      <c r="W29" s="16">
        <f t="shared" si="10"/>
        <v>46.96261682242991</v>
      </c>
    </row>
    <row r="30" spans="1:23" ht="15.75" thickBot="1">
      <c r="A30" s="9">
        <v>25</v>
      </c>
      <c r="B30" s="9"/>
      <c r="C30" s="9">
        <v>457</v>
      </c>
      <c r="D30" s="15">
        <v>495</v>
      </c>
      <c r="E30" s="6">
        <f t="shared" si="0"/>
        <v>952</v>
      </c>
      <c r="F30" s="9">
        <v>196</v>
      </c>
      <c r="G30" s="9">
        <v>193</v>
      </c>
      <c r="H30" s="9">
        <f t="shared" si="1"/>
        <v>389</v>
      </c>
      <c r="I30" s="16">
        <f t="shared" si="2"/>
        <v>40.86134453781513</v>
      </c>
      <c r="J30" s="9">
        <v>39</v>
      </c>
      <c r="K30" s="16">
        <f t="shared" si="3"/>
        <v>10.025706940874036</v>
      </c>
      <c r="L30" s="9">
        <v>8</v>
      </c>
      <c r="M30" s="16">
        <f t="shared" si="4"/>
        <v>2.056555269922879</v>
      </c>
      <c r="N30" s="17">
        <v>0</v>
      </c>
      <c r="O30" s="16">
        <f t="shared" si="5"/>
        <v>0</v>
      </c>
      <c r="P30" s="18">
        <v>0</v>
      </c>
      <c r="Q30" s="16">
        <f t="shared" si="6"/>
        <v>0</v>
      </c>
      <c r="R30" s="19">
        <f t="shared" si="7"/>
        <v>342</v>
      </c>
      <c r="S30" s="16">
        <f t="shared" si="8"/>
        <v>87.91773778920309</v>
      </c>
      <c r="T30" s="8">
        <v>183</v>
      </c>
      <c r="U30" s="16">
        <f t="shared" si="9"/>
        <v>53.50877192982456</v>
      </c>
      <c r="V30" s="8">
        <v>159</v>
      </c>
      <c r="W30" s="16">
        <f t="shared" si="10"/>
        <v>46.49122807017544</v>
      </c>
    </row>
    <row r="31" spans="1:23" ht="15.75" thickBot="1">
      <c r="A31" s="9">
        <v>26</v>
      </c>
      <c r="B31" s="9"/>
      <c r="C31" s="9">
        <v>473</v>
      </c>
      <c r="D31" s="15">
        <v>504</v>
      </c>
      <c r="E31" s="6">
        <f t="shared" si="0"/>
        <v>977</v>
      </c>
      <c r="F31" s="9">
        <v>213</v>
      </c>
      <c r="G31" s="9">
        <v>221</v>
      </c>
      <c r="H31" s="9">
        <f t="shared" si="1"/>
        <v>434</v>
      </c>
      <c r="I31" s="16">
        <f t="shared" si="2"/>
        <v>44.42169907881269</v>
      </c>
      <c r="J31" s="9">
        <v>48</v>
      </c>
      <c r="K31" s="16">
        <f t="shared" si="3"/>
        <v>11.059907834101383</v>
      </c>
      <c r="L31" s="9">
        <v>13</v>
      </c>
      <c r="M31" s="16">
        <f t="shared" si="4"/>
        <v>2.9953917050691246</v>
      </c>
      <c r="N31" s="17">
        <v>0</v>
      </c>
      <c r="O31" s="16">
        <f t="shared" si="5"/>
        <v>0</v>
      </c>
      <c r="P31" s="18">
        <v>0</v>
      </c>
      <c r="Q31" s="16">
        <f t="shared" si="6"/>
        <v>0</v>
      </c>
      <c r="R31" s="19">
        <f t="shared" si="7"/>
        <v>373</v>
      </c>
      <c r="S31" s="16">
        <f t="shared" si="8"/>
        <v>85.9447004608295</v>
      </c>
      <c r="T31" s="8">
        <v>207</v>
      </c>
      <c r="U31" s="16">
        <f t="shared" si="9"/>
        <v>55.49597855227882</v>
      </c>
      <c r="V31" s="8">
        <v>166</v>
      </c>
      <c r="W31" s="16">
        <f t="shared" si="10"/>
        <v>44.50402144772118</v>
      </c>
    </row>
    <row r="32" spans="1:23" s="62" customFormat="1" ht="16.5" thickBot="1">
      <c r="A32" s="31"/>
      <c r="B32" s="23" t="s">
        <v>9</v>
      </c>
      <c r="C32" s="24">
        <f>SUM(C6:C31)</f>
        <v>10142</v>
      </c>
      <c r="D32" s="24">
        <f>SUM(D6:D31)</f>
        <v>10854</v>
      </c>
      <c r="E32" s="24">
        <f>SUM(E6:E31)</f>
        <v>20996</v>
      </c>
      <c r="F32" s="24">
        <f>SUM(F6:F31)</f>
        <v>4683</v>
      </c>
      <c r="G32" s="24">
        <f>SUM(G6:G31)</f>
        <v>4570</v>
      </c>
      <c r="H32" s="25">
        <f>SUM(H7:H31)</f>
        <v>8937</v>
      </c>
      <c r="I32" s="26">
        <f t="shared" si="2"/>
        <v>42.56525052390931</v>
      </c>
      <c r="J32" s="27">
        <f>SUM(J6:J31)</f>
        <v>971</v>
      </c>
      <c r="K32" s="26">
        <f t="shared" si="3"/>
        <v>10.864943493342285</v>
      </c>
      <c r="L32" s="27">
        <f>SUM(L6:L31)</f>
        <v>198</v>
      </c>
      <c r="M32" s="26">
        <f t="shared" si="4"/>
        <v>2.215508559919436</v>
      </c>
      <c r="N32" s="25">
        <f>SUM(N6:N31)</f>
        <v>0</v>
      </c>
      <c r="O32" s="26">
        <f t="shared" si="5"/>
        <v>0</v>
      </c>
      <c r="P32" s="28">
        <f>SUM(P6:P31)</f>
        <v>0</v>
      </c>
      <c r="Q32" s="26">
        <f t="shared" si="6"/>
        <v>0</v>
      </c>
      <c r="R32" s="29">
        <f>SUM(R6:R31)</f>
        <v>8084</v>
      </c>
      <c r="S32" s="26">
        <f t="shared" si="8"/>
        <v>90.45541009287233</v>
      </c>
      <c r="T32" s="30">
        <f>SUM(T6:T31)</f>
        <v>4433</v>
      </c>
      <c r="U32" s="26">
        <f t="shared" si="9"/>
        <v>54.83671449777338</v>
      </c>
      <c r="V32" s="30">
        <f>SUM(V6:V31)</f>
        <v>3651</v>
      </c>
      <c r="W32" s="26">
        <f t="shared" si="10"/>
        <v>45.16328550222662</v>
      </c>
    </row>
    <row r="33" spans="7:9" ht="15">
      <c r="G33" s="20"/>
      <c r="H33" s="10"/>
      <c r="I33" s="20"/>
    </row>
    <row r="34" spans="2:9" ht="15">
      <c r="B34" s="22"/>
      <c r="G34" s="20"/>
      <c r="H34" s="10"/>
      <c r="I34" s="20"/>
    </row>
    <row r="35" spans="7:9" ht="15">
      <c r="G35" s="20"/>
      <c r="H35" s="10"/>
      <c r="I35" s="20"/>
    </row>
    <row r="36" spans="7:9" ht="15">
      <c r="G36" s="20"/>
      <c r="H36" s="20"/>
      <c r="I36" s="20"/>
    </row>
  </sheetData>
  <mergeCells count="13">
    <mergeCell ref="A2:W2"/>
    <mergeCell ref="A3:W3"/>
    <mergeCell ref="A4:A5"/>
    <mergeCell ref="B4:B5"/>
    <mergeCell ref="C4:E4"/>
    <mergeCell ref="F4:I4"/>
    <mergeCell ref="J4:K4"/>
    <mergeCell ref="L4:M4"/>
    <mergeCell ref="N4:O4"/>
    <mergeCell ref="P4:Q4"/>
    <mergeCell ref="R4:S4"/>
    <mergeCell ref="T4:U4"/>
    <mergeCell ref="V4:W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stagistaced</cp:lastModifiedBy>
  <cp:lastPrinted>2014-01-24T20:55:12Z</cp:lastPrinted>
  <dcterms:created xsi:type="dcterms:W3CDTF">2013-09-03T06:46:10Z</dcterms:created>
  <dcterms:modified xsi:type="dcterms:W3CDTF">2015-05-15T08:31:18Z</dcterms:modified>
  <cp:category/>
  <cp:version/>
  <cp:contentType/>
  <cp:contentStatus/>
</cp:coreProperties>
</file>