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355" windowHeight="8760" activeTab="1"/>
  </bookViews>
  <sheets>
    <sheet name="Licenziamenti" sheetId="1" r:id="rId1"/>
    <sheet name="Elettrodotto" sheetId="2" r:id="rId2"/>
    <sheet name="Foglio3" sheetId="3" r:id="rId3"/>
  </sheets>
  <definedNames>
    <definedName name="_xlnm.Print_Area" localSheetId="0">'Licenziamenti'!$A$1:$X$36</definedName>
  </definedNames>
  <calcPr fullCalcOnLoad="1"/>
</workbook>
</file>

<file path=xl/sharedStrings.xml><?xml version="1.0" encoding="utf-8"?>
<sst xmlns="http://schemas.openxmlformats.org/spreadsheetml/2006/main" count="122" uniqueCount="35">
  <si>
    <t>COMUNE DI SAN MINIATO</t>
  </si>
  <si>
    <t>Seggio</t>
  </si>
  <si>
    <t>LOCALITA'</t>
  </si>
  <si>
    <t>voti</t>
  </si>
  <si>
    <t>%</t>
  </si>
  <si>
    <t>Iscritti al voto</t>
  </si>
  <si>
    <t>M</t>
  </si>
  <si>
    <t>F</t>
  </si>
  <si>
    <t>Tot</t>
  </si>
  <si>
    <t>Totali</t>
  </si>
  <si>
    <t>Lista: SI</t>
  </si>
  <si>
    <t>Lista: NO</t>
  </si>
  <si>
    <t>Voti Nulli</t>
  </si>
  <si>
    <t>Contestate</t>
  </si>
  <si>
    <t>Voti Validi</t>
  </si>
  <si>
    <t xml:space="preserve">Votanti </t>
  </si>
  <si>
    <t>Bianche</t>
  </si>
  <si>
    <t>Nulle</t>
  </si>
  <si>
    <t>San Miniato</t>
  </si>
  <si>
    <t>San Miniato Basso</t>
  </si>
  <si>
    <t>La Scala</t>
  </si>
  <si>
    <t>La Serra</t>
  </si>
  <si>
    <t>Corazzano</t>
  </si>
  <si>
    <t>Balconevisi</t>
  </si>
  <si>
    <t>Ponte a Egola</t>
  </si>
  <si>
    <t>Ponte a Elsa</t>
  </si>
  <si>
    <t>Isola</t>
  </si>
  <si>
    <t>Stibbio</t>
  </si>
  <si>
    <t>San Romano c/o Stibbio</t>
  </si>
  <si>
    <t>Cigoli</t>
  </si>
  <si>
    <t>San Donato</t>
  </si>
  <si>
    <t>REFERENDUM: REINTEGRO LAVORATORI ILLEGITTIMAMENTE LICENZIATI 15/6/2003</t>
  </si>
  <si>
    <t>San Miniato Basso (ex 27)</t>
  </si>
  <si>
    <t>REFERENDUM: SERVITU' COATTIVA ELETTRODOTTO 15/6/2003</t>
  </si>
  <si>
    <t>San Romano c/o Stibbo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</si>
</sst>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6"/>
      <name val="Arial"/>
      <family val="0"/>
    </font>
    <font>
      <b/>
      <sz val="14"/>
      <color indexed="8"/>
      <name val="Arial"/>
      <family val="0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" fontId="2" fillId="2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/>
    </xf>
    <xf numFmtId="1" fontId="2" fillId="3" borderId="1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2" fillId="3" borderId="0" xfId="0" applyFont="1" applyFill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3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4" fillId="4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/>
    </xf>
    <xf numFmtId="3" fontId="3" fillId="0" borderId="1" xfId="0" applyNumberFormat="1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1" fontId="3" fillId="3" borderId="1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6"/>
  <sheetViews>
    <sheetView workbookViewId="0" topLeftCell="A1">
      <selection activeCell="Y6" sqref="Y6"/>
    </sheetView>
  </sheetViews>
  <sheetFormatPr defaultColWidth="9.140625" defaultRowHeight="12.75"/>
  <cols>
    <col min="1" max="1" width="9.28125" style="6" customWidth="1"/>
    <col min="2" max="2" width="36.7109375" style="6" customWidth="1"/>
    <col min="3" max="15" width="8.00390625" style="6" customWidth="1"/>
    <col min="16" max="16" width="8.00390625" style="29" customWidth="1"/>
    <col min="17" max="17" width="8.00390625" style="6" customWidth="1"/>
    <col min="18" max="18" width="8.00390625" style="29" customWidth="1"/>
    <col min="19" max="23" width="8.00390625" style="6" customWidth="1"/>
    <col min="24" max="16384" width="9.140625" style="6" customWidth="1"/>
  </cols>
  <sheetData>
    <row r="1" spans="1:23" ht="28.5" customHeight="1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5"/>
      <c r="S1" s="4"/>
      <c r="T1" s="4"/>
      <c r="U1" s="4"/>
      <c r="V1" s="4"/>
      <c r="W1" s="4"/>
    </row>
    <row r="2" spans="1:23" ht="34.5" customHeight="1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ht="30" customHeight="1" thickBot="1">
      <c r="A3" s="48" t="s">
        <v>31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4" spans="1:23" s="7" customFormat="1" ht="30" customHeight="1" thickBot="1">
      <c r="A4" s="37" t="s">
        <v>1</v>
      </c>
      <c r="B4" s="41" t="s">
        <v>2</v>
      </c>
      <c r="C4" s="43" t="s">
        <v>5</v>
      </c>
      <c r="D4" s="44"/>
      <c r="E4" s="45"/>
      <c r="F4" s="35" t="s">
        <v>15</v>
      </c>
      <c r="G4" s="39"/>
      <c r="H4" s="39"/>
      <c r="I4" s="40"/>
      <c r="J4" s="32" t="s">
        <v>16</v>
      </c>
      <c r="K4" s="33"/>
      <c r="L4" s="32" t="s">
        <v>17</v>
      </c>
      <c r="M4" s="34"/>
      <c r="N4" s="35" t="s">
        <v>12</v>
      </c>
      <c r="O4" s="36"/>
      <c r="P4" s="35" t="s">
        <v>13</v>
      </c>
      <c r="Q4" s="36"/>
      <c r="R4" s="35" t="s">
        <v>14</v>
      </c>
      <c r="S4" s="36"/>
      <c r="T4" s="31" t="s">
        <v>10</v>
      </c>
      <c r="U4" s="31"/>
      <c r="V4" s="31" t="s">
        <v>11</v>
      </c>
      <c r="W4" s="31"/>
    </row>
    <row r="5" spans="1:23" ht="30" customHeight="1" thickBot="1">
      <c r="A5" s="38"/>
      <c r="B5" s="42"/>
      <c r="C5" s="8" t="s">
        <v>6</v>
      </c>
      <c r="D5" s="8" t="s">
        <v>7</v>
      </c>
      <c r="E5" s="8" t="s">
        <v>8</v>
      </c>
      <c r="F5" s="8" t="s">
        <v>6</v>
      </c>
      <c r="G5" s="8" t="s">
        <v>7</v>
      </c>
      <c r="H5" s="8" t="s">
        <v>8</v>
      </c>
      <c r="I5" s="9" t="s">
        <v>4</v>
      </c>
      <c r="J5" s="8" t="s">
        <v>3</v>
      </c>
      <c r="K5" s="10" t="s">
        <v>4</v>
      </c>
      <c r="L5" s="8" t="s">
        <v>3</v>
      </c>
      <c r="M5" s="9" t="s">
        <v>4</v>
      </c>
      <c r="N5" s="11" t="s">
        <v>3</v>
      </c>
      <c r="O5" s="9" t="s">
        <v>4</v>
      </c>
      <c r="P5" s="12" t="s">
        <v>3</v>
      </c>
      <c r="Q5" s="9" t="s">
        <v>4</v>
      </c>
      <c r="R5" s="12" t="s">
        <v>3</v>
      </c>
      <c r="S5" s="9" t="s">
        <v>4</v>
      </c>
      <c r="T5" s="11" t="s">
        <v>3</v>
      </c>
      <c r="U5" s="9" t="s">
        <v>4</v>
      </c>
      <c r="V5" s="11" t="s">
        <v>3</v>
      </c>
      <c r="W5" s="9" t="s">
        <v>4</v>
      </c>
    </row>
    <row r="6" spans="1:23" ht="15.75" thickBot="1">
      <c r="A6" s="13">
        <v>1</v>
      </c>
      <c r="B6" s="13" t="s">
        <v>18</v>
      </c>
      <c r="C6" s="13">
        <v>373</v>
      </c>
      <c r="D6" s="14">
        <v>426</v>
      </c>
      <c r="E6" s="15">
        <f>C6+D6</f>
        <v>799</v>
      </c>
      <c r="F6" s="13">
        <v>132</v>
      </c>
      <c r="G6" s="13">
        <v>112</v>
      </c>
      <c r="H6" s="13">
        <f>F6+G6</f>
        <v>244</v>
      </c>
      <c r="I6" s="1">
        <f>H6*100/E6</f>
        <v>30.53817271589487</v>
      </c>
      <c r="J6" s="16">
        <v>8</v>
      </c>
      <c r="K6" s="1">
        <f>IF(H6=0,"0",J6*100/H6)</f>
        <v>3.278688524590164</v>
      </c>
      <c r="L6" s="16">
        <v>1</v>
      </c>
      <c r="M6" s="1">
        <f>IF(H6=0,"0",L6*100/H6)</f>
        <v>0.4098360655737705</v>
      </c>
      <c r="N6" s="17">
        <v>0</v>
      </c>
      <c r="O6" s="1">
        <f>IF(H6=0,"0",N6*100/H6)</f>
        <v>0</v>
      </c>
      <c r="P6" s="2">
        <v>0</v>
      </c>
      <c r="Q6" s="1">
        <f>IF(H6=0,"0",P6*100/H6)</f>
        <v>0</v>
      </c>
      <c r="R6" s="3">
        <f>T6+V6</f>
        <v>235</v>
      </c>
      <c r="S6" s="1">
        <f>IF(R6=0,"0",R6*100/H6)</f>
        <v>96.31147540983606</v>
      </c>
      <c r="T6" s="18">
        <v>213</v>
      </c>
      <c r="U6" s="1">
        <f>IF(R6=0,"0",T6*100/R6)</f>
        <v>90.63829787234043</v>
      </c>
      <c r="V6" s="18">
        <v>22</v>
      </c>
      <c r="W6" s="1">
        <f>IF(R6=0,"0",V6*100/R6)</f>
        <v>9.361702127659575</v>
      </c>
    </row>
    <row r="7" spans="1:23" ht="15.75" thickBot="1">
      <c r="A7" s="13">
        <v>2</v>
      </c>
      <c r="B7" s="13" t="s">
        <v>18</v>
      </c>
      <c r="C7" s="13">
        <v>349</v>
      </c>
      <c r="D7" s="14">
        <v>439</v>
      </c>
      <c r="E7" s="15">
        <f aca="true" t="shared" si="0" ref="E7:E31">C7+D7</f>
        <v>788</v>
      </c>
      <c r="F7" s="13">
        <v>104</v>
      </c>
      <c r="G7" s="13">
        <v>123</v>
      </c>
      <c r="H7" s="13">
        <f aca="true" t="shared" si="1" ref="H7:H31">F7+G7</f>
        <v>227</v>
      </c>
      <c r="I7" s="1">
        <f aca="true" t="shared" si="2" ref="I7:I32">H7*100/E7</f>
        <v>28.80710659898477</v>
      </c>
      <c r="J7" s="19">
        <v>16</v>
      </c>
      <c r="K7" s="1">
        <f aca="true" t="shared" si="3" ref="K7:K32">IF(H7=0,"0",J7*100/H7)</f>
        <v>7.048458149779735</v>
      </c>
      <c r="L7" s="19">
        <v>0</v>
      </c>
      <c r="M7" s="1">
        <f aca="true" t="shared" si="4" ref="M7:M32">IF(H7=0,"0",L7*100/H7)</f>
        <v>0</v>
      </c>
      <c r="N7" s="17">
        <v>0</v>
      </c>
      <c r="O7" s="1">
        <f aca="true" t="shared" si="5" ref="O7:O32">IF(H7=0,"0",N7*100/H7)</f>
        <v>0</v>
      </c>
      <c r="P7" s="2">
        <v>0</v>
      </c>
      <c r="Q7" s="1">
        <f aca="true" t="shared" si="6" ref="Q7:Q32">IF(H7=0,"0",P7*100/H7)</f>
        <v>0</v>
      </c>
      <c r="R7" s="3">
        <f aca="true" t="shared" si="7" ref="R7:R31">T7+V7</f>
        <v>211</v>
      </c>
      <c r="S7" s="1">
        <f aca="true" t="shared" si="8" ref="S7:S32">IF(R7=0,"0",R7*100/H7)</f>
        <v>92.95154185022027</v>
      </c>
      <c r="T7" s="18">
        <v>195</v>
      </c>
      <c r="U7" s="1">
        <f aca="true" t="shared" si="9" ref="U7:U32">IF(R7=0,"0",T7*100/R7)</f>
        <v>92.41706161137441</v>
      </c>
      <c r="V7" s="18">
        <v>16</v>
      </c>
      <c r="W7" s="1">
        <f aca="true" t="shared" si="10" ref="W7:W32">IF(R7=0,"0",V7*100/R7)</f>
        <v>7.5829383886255926</v>
      </c>
    </row>
    <row r="8" spans="1:23" ht="15.75" thickBot="1">
      <c r="A8" s="13">
        <v>3</v>
      </c>
      <c r="B8" s="13" t="s">
        <v>18</v>
      </c>
      <c r="C8" s="13">
        <v>333</v>
      </c>
      <c r="D8" s="14">
        <v>413</v>
      </c>
      <c r="E8" s="15">
        <f t="shared" si="0"/>
        <v>746</v>
      </c>
      <c r="F8" s="13">
        <v>112</v>
      </c>
      <c r="G8" s="13">
        <v>114</v>
      </c>
      <c r="H8" s="13">
        <f t="shared" si="1"/>
        <v>226</v>
      </c>
      <c r="I8" s="1">
        <f t="shared" si="2"/>
        <v>30.29490616621984</v>
      </c>
      <c r="J8" s="19">
        <v>10</v>
      </c>
      <c r="K8" s="1">
        <f t="shared" si="3"/>
        <v>4.424778761061947</v>
      </c>
      <c r="L8" s="19">
        <v>1</v>
      </c>
      <c r="M8" s="1">
        <f t="shared" si="4"/>
        <v>0.4424778761061947</v>
      </c>
      <c r="N8" s="17">
        <v>0</v>
      </c>
      <c r="O8" s="1">
        <f t="shared" si="5"/>
        <v>0</v>
      </c>
      <c r="P8" s="2">
        <v>0</v>
      </c>
      <c r="Q8" s="1">
        <f t="shared" si="6"/>
        <v>0</v>
      </c>
      <c r="R8" s="3">
        <f t="shared" si="7"/>
        <v>215</v>
      </c>
      <c r="S8" s="1">
        <f t="shared" si="8"/>
        <v>95.13274336283186</v>
      </c>
      <c r="T8" s="18">
        <v>191</v>
      </c>
      <c r="U8" s="1">
        <f t="shared" si="9"/>
        <v>88.83720930232558</v>
      </c>
      <c r="V8" s="18">
        <v>24</v>
      </c>
      <c r="W8" s="1">
        <f t="shared" si="10"/>
        <v>11.162790697674419</v>
      </c>
    </row>
    <row r="9" spans="1:23" ht="15.75" thickBot="1">
      <c r="A9" s="13">
        <v>4</v>
      </c>
      <c r="B9" s="13" t="s">
        <v>18</v>
      </c>
      <c r="C9" s="13">
        <v>345</v>
      </c>
      <c r="D9" s="14">
        <v>337</v>
      </c>
      <c r="E9" s="15">
        <f t="shared" si="0"/>
        <v>682</v>
      </c>
      <c r="F9" s="13">
        <v>115</v>
      </c>
      <c r="G9" s="13">
        <v>100</v>
      </c>
      <c r="H9" s="13">
        <f t="shared" si="1"/>
        <v>215</v>
      </c>
      <c r="I9" s="1">
        <f t="shared" si="2"/>
        <v>31.524926686217007</v>
      </c>
      <c r="J9" s="19">
        <v>3</v>
      </c>
      <c r="K9" s="1">
        <f t="shared" si="3"/>
        <v>1.3953488372093024</v>
      </c>
      <c r="L9" s="19">
        <v>3</v>
      </c>
      <c r="M9" s="1">
        <f t="shared" si="4"/>
        <v>1.3953488372093024</v>
      </c>
      <c r="N9" s="17">
        <v>0</v>
      </c>
      <c r="O9" s="1">
        <f t="shared" si="5"/>
        <v>0</v>
      </c>
      <c r="P9" s="2">
        <v>0</v>
      </c>
      <c r="Q9" s="1">
        <f t="shared" si="6"/>
        <v>0</v>
      </c>
      <c r="R9" s="3">
        <f t="shared" si="7"/>
        <v>209</v>
      </c>
      <c r="S9" s="1">
        <f t="shared" si="8"/>
        <v>97.20930232558139</v>
      </c>
      <c r="T9" s="18">
        <v>187</v>
      </c>
      <c r="U9" s="1">
        <f t="shared" si="9"/>
        <v>89.47368421052632</v>
      </c>
      <c r="V9" s="18">
        <v>22</v>
      </c>
      <c r="W9" s="1">
        <f t="shared" si="10"/>
        <v>10.526315789473685</v>
      </c>
    </row>
    <row r="10" spans="1:23" ht="15.75" thickBot="1">
      <c r="A10" s="13">
        <v>5</v>
      </c>
      <c r="B10" s="13" t="s">
        <v>32</v>
      </c>
      <c r="C10" s="13">
        <v>460</v>
      </c>
      <c r="D10" s="14">
        <v>505</v>
      </c>
      <c r="E10" s="15">
        <f t="shared" si="0"/>
        <v>965</v>
      </c>
      <c r="F10" s="13">
        <v>161</v>
      </c>
      <c r="G10" s="13">
        <v>168</v>
      </c>
      <c r="H10" s="13">
        <f t="shared" si="1"/>
        <v>329</v>
      </c>
      <c r="I10" s="1">
        <f t="shared" si="2"/>
        <v>34.09326424870466</v>
      </c>
      <c r="J10" s="19">
        <v>7</v>
      </c>
      <c r="K10" s="1">
        <f t="shared" si="3"/>
        <v>2.127659574468085</v>
      </c>
      <c r="L10" s="19">
        <v>2</v>
      </c>
      <c r="M10" s="1">
        <f t="shared" si="4"/>
        <v>0.60790273556231</v>
      </c>
      <c r="N10" s="17">
        <v>0</v>
      </c>
      <c r="O10" s="1">
        <f t="shared" si="5"/>
        <v>0</v>
      </c>
      <c r="P10" s="2">
        <v>0</v>
      </c>
      <c r="Q10" s="1">
        <f t="shared" si="6"/>
        <v>0</v>
      </c>
      <c r="R10" s="3">
        <f t="shared" si="7"/>
        <v>320</v>
      </c>
      <c r="S10" s="1">
        <f t="shared" si="8"/>
        <v>97.26443768996961</v>
      </c>
      <c r="T10" s="18">
        <v>291</v>
      </c>
      <c r="U10" s="1">
        <f t="shared" si="9"/>
        <v>90.9375</v>
      </c>
      <c r="V10" s="18">
        <v>29</v>
      </c>
      <c r="W10" s="1">
        <f t="shared" si="10"/>
        <v>9.0625</v>
      </c>
    </row>
    <row r="11" spans="1:23" ht="15.75" thickBot="1">
      <c r="A11" s="13">
        <v>6</v>
      </c>
      <c r="B11" s="13" t="s">
        <v>20</v>
      </c>
      <c r="C11" s="13">
        <v>442</v>
      </c>
      <c r="D11" s="14">
        <v>457</v>
      </c>
      <c r="E11" s="15">
        <f t="shared" si="0"/>
        <v>899</v>
      </c>
      <c r="F11" s="13">
        <v>165</v>
      </c>
      <c r="G11" s="13">
        <v>157</v>
      </c>
      <c r="H11" s="13">
        <f t="shared" si="1"/>
        <v>322</v>
      </c>
      <c r="I11" s="1">
        <f t="shared" si="2"/>
        <v>35.81757508342603</v>
      </c>
      <c r="J11" s="19">
        <v>2</v>
      </c>
      <c r="K11" s="1">
        <f t="shared" si="3"/>
        <v>0.6211180124223602</v>
      </c>
      <c r="L11" s="19">
        <v>1</v>
      </c>
      <c r="M11" s="1">
        <f t="shared" si="4"/>
        <v>0.3105590062111801</v>
      </c>
      <c r="N11" s="17">
        <v>0</v>
      </c>
      <c r="O11" s="1">
        <f t="shared" si="5"/>
        <v>0</v>
      </c>
      <c r="P11" s="2">
        <v>0</v>
      </c>
      <c r="Q11" s="1">
        <f t="shared" si="6"/>
        <v>0</v>
      </c>
      <c r="R11" s="3">
        <f t="shared" si="7"/>
        <v>319</v>
      </c>
      <c r="S11" s="1">
        <f t="shared" si="8"/>
        <v>99.06832298136646</v>
      </c>
      <c r="T11" s="18">
        <v>285</v>
      </c>
      <c r="U11" s="1">
        <f t="shared" si="9"/>
        <v>89.34169278996865</v>
      </c>
      <c r="V11" s="18">
        <v>34</v>
      </c>
      <c r="W11" s="1">
        <f t="shared" si="10"/>
        <v>10.658307210031348</v>
      </c>
    </row>
    <row r="12" spans="1:23" ht="15.75" thickBot="1">
      <c r="A12" s="13">
        <v>7</v>
      </c>
      <c r="B12" s="13" t="s">
        <v>20</v>
      </c>
      <c r="C12" s="13">
        <v>321</v>
      </c>
      <c r="D12" s="14">
        <v>334</v>
      </c>
      <c r="E12" s="15">
        <f t="shared" si="0"/>
        <v>655</v>
      </c>
      <c r="F12" s="13">
        <v>115</v>
      </c>
      <c r="G12" s="13">
        <v>105</v>
      </c>
      <c r="H12" s="13">
        <f t="shared" si="1"/>
        <v>220</v>
      </c>
      <c r="I12" s="1">
        <f t="shared" si="2"/>
        <v>33.587786259541986</v>
      </c>
      <c r="J12" s="19">
        <v>5</v>
      </c>
      <c r="K12" s="1">
        <f t="shared" si="3"/>
        <v>2.272727272727273</v>
      </c>
      <c r="L12" s="19">
        <v>2</v>
      </c>
      <c r="M12" s="1">
        <f t="shared" si="4"/>
        <v>0.9090909090909091</v>
      </c>
      <c r="N12" s="17">
        <v>0</v>
      </c>
      <c r="O12" s="1">
        <f t="shared" si="5"/>
        <v>0</v>
      </c>
      <c r="P12" s="2">
        <v>0</v>
      </c>
      <c r="Q12" s="1">
        <f t="shared" si="6"/>
        <v>0</v>
      </c>
      <c r="R12" s="3">
        <f t="shared" si="7"/>
        <v>213</v>
      </c>
      <c r="S12" s="1">
        <f t="shared" si="8"/>
        <v>96.81818181818181</v>
      </c>
      <c r="T12" s="18">
        <v>194</v>
      </c>
      <c r="U12" s="1">
        <f t="shared" si="9"/>
        <v>91.07981220657277</v>
      </c>
      <c r="V12" s="18">
        <v>19</v>
      </c>
      <c r="W12" s="1">
        <f t="shared" si="10"/>
        <v>8.92018779342723</v>
      </c>
    </row>
    <row r="13" spans="1:23" ht="15.75" thickBot="1">
      <c r="A13" s="13">
        <v>8</v>
      </c>
      <c r="B13" s="13" t="s">
        <v>21</v>
      </c>
      <c r="C13" s="13">
        <v>437</v>
      </c>
      <c r="D13" s="14">
        <v>452</v>
      </c>
      <c r="E13" s="15">
        <f t="shared" si="0"/>
        <v>889</v>
      </c>
      <c r="F13" s="13">
        <v>162</v>
      </c>
      <c r="G13" s="13">
        <v>148</v>
      </c>
      <c r="H13" s="13">
        <f t="shared" si="1"/>
        <v>310</v>
      </c>
      <c r="I13" s="1">
        <f t="shared" si="2"/>
        <v>34.87064116985377</v>
      </c>
      <c r="J13" s="19">
        <v>7</v>
      </c>
      <c r="K13" s="1">
        <f t="shared" si="3"/>
        <v>2.2580645161290325</v>
      </c>
      <c r="L13" s="19">
        <v>4</v>
      </c>
      <c r="M13" s="1">
        <f t="shared" si="4"/>
        <v>1.2903225806451613</v>
      </c>
      <c r="N13" s="17">
        <v>0</v>
      </c>
      <c r="O13" s="1">
        <f t="shared" si="5"/>
        <v>0</v>
      </c>
      <c r="P13" s="2">
        <v>0</v>
      </c>
      <c r="Q13" s="1">
        <f t="shared" si="6"/>
        <v>0</v>
      </c>
      <c r="R13" s="3">
        <f t="shared" si="7"/>
        <v>299</v>
      </c>
      <c r="S13" s="1">
        <f t="shared" si="8"/>
        <v>96.45161290322581</v>
      </c>
      <c r="T13" s="18">
        <v>263</v>
      </c>
      <c r="U13" s="1">
        <f t="shared" si="9"/>
        <v>87.95986622073579</v>
      </c>
      <c r="V13" s="18">
        <v>36</v>
      </c>
      <c r="W13" s="1">
        <f t="shared" si="10"/>
        <v>12.040133779264215</v>
      </c>
    </row>
    <row r="14" spans="1:23" ht="15.75" thickBot="1">
      <c r="A14" s="13">
        <v>9</v>
      </c>
      <c r="B14" s="13" t="s">
        <v>22</v>
      </c>
      <c r="C14" s="13">
        <v>236</v>
      </c>
      <c r="D14" s="14">
        <v>214</v>
      </c>
      <c r="E14" s="15">
        <f t="shared" si="0"/>
        <v>450</v>
      </c>
      <c r="F14" s="13">
        <v>103</v>
      </c>
      <c r="G14" s="13">
        <v>81</v>
      </c>
      <c r="H14" s="13">
        <f t="shared" si="1"/>
        <v>184</v>
      </c>
      <c r="I14" s="1">
        <f t="shared" si="2"/>
        <v>40.888888888888886</v>
      </c>
      <c r="J14" s="19">
        <v>4</v>
      </c>
      <c r="K14" s="1">
        <f t="shared" si="3"/>
        <v>2.1739130434782608</v>
      </c>
      <c r="L14" s="19">
        <v>0</v>
      </c>
      <c r="M14" s="1">
        <f t="shared" si="4"/>
        <v>0</v>
      </c>
      <c r="N14" s="17">
        <v>0</v>
      </c>
      <c r="O14" s="1">
        <f t="shared" si="5"/>
        <v>0</v>
      </c>
      <c r="P14" s="2">
        <v>0</v>
      </c>
      <c r="Q14" s="1">
        <f t="shared" si="6"/>
        <v>0</v>
      </c>
      <c r="R14" s="3">
        <f t="shared" si="7"/>
        <v>180</v>
      </c>
      <c r="S14" s="1">
        <f t="shared" si="8"/>
        <v>97.82608695652173</v>
      </c>
      <c r="T14" s="18">
        <v>163</v>
      </c>
      <c r="U14" s="1">
        <f t="shared" si="9"/>
        <v>90.55555555555556</v>
      </c>
      <c r="V14" s="18">
        <v>17</v>
      </c>
      <c r="W14" s="1">
        <f t="shared" si="10"/>
        <v>9.444444444444445</v>
      </c>
    </row>
    <row r="15" spans="1:23" ht="15.75" thickBot="1">
      <c r="A15" s="13">
        <v>10</v>
      </c>
      <c r="B15" s="13" t="s">
        <v>23</v>
      </c>
      <c r="C15" s="13">
        <v>156</v>
      </c>
      <c r="D15" s="14">
        <v>156</v>
      </c>
      <c r="E15" s="15">
        <f t="shared" si="0"/>
        <v>312</v>
      </c>
      <c r="F15" s="13">
        <v>116</v>
      </c>
      <c r="G15" s="13">
        <v>62</v>
      </c>
      <c r="H15" s="13">
        <f t="shared" si="1"/>
        <v>178</v>
      </c>
      <c r="I15" s="1">
        <f t="shared" si="2"/>
        <v>57.05128205128205</v>
      </c>
      <c r="J15" s="19">
        <v>4</v>
      </c>
      <c r="K15" s="1">
        <f t="shared" si="3"/>
        <v>2.247191011235955</v>
      </c>
      <c r="L15" s="19">
        <v>3</v>
      </c>
      <c r="M15" s="1">
        <f t="shared" si="4"/>
        <v>1.6853932584269662</v>
      </c>
      <c r="N15" s="17">
        <v>0</v>
      </c>
      <c r="O15" s="1">
        <f t="shared" si="5"/>
        <v>0</v>
      </c>
      <c r="P15" s="2">
        <v>0</v>
      </c>
      <c r="Q15" s="1">
        <f t="shared" si="6"/>
        <v>0</v>
      </c>
      <c r="R15" s="3">
        <f t="shared" si="7"/>
        <v>109</v>
      </c>
      <c r="S15" s="1">
        <f t="shared" si="8"/>
        <v>61.235955056179776</v>
      </c>
      <c r="T15" s="18">
        <v>102</v>
      </c>
      <c r="U15" s="1">
        <f t="shared" si="9"/>
        <v>93.57798165137615</v>
      </c>
      <c r="V15" s="18">
        <v>7</v>
      </c>
      <c r="W15" s="1">
        <f t="shared" si="10"/>
        <v>6.422018348623853</v>
      </c>
    </row>
    <row r="16" spans="1:23" ht="15.75" thickBot="1">
      <c r="A16" s="13">
        <v>11</v>
      </c>
      <c r="B16" s="13" t="s">
        <v>24</v>
      </c>
      <c r="C16" s="13">
        <v>421</v>
      </c>
      <c r="D16" s="14">
        <v>471</v>
      </c>
      <c r="E16" s="15">
        <f t="shared" si="0"/>
        <v>892</v>
      </c>
      <c r="F16" s="13">
        <v>142</v>
      </c>
      <c r="G16" s="13">
        <v>150</v>
      </c>
      <c r="H16" s="13">
        <f t="shared" si="1"/>
        <v>292</v>
      </c>
      <c r="I16" s="1">
        <f t="shared" si="2"/>
        <v>32.73542600896861</v>
      </c>
      <c r="J16" s="19">
        <v>9</v>
      </c>
      <c r="K16" s="1">
        <f t="shared" si="3"/>
        <v>3.0821917808219177</v>
      </c>
      <c r="L16" s="19">
        <v>2</v>
      </c>
      <c r="M16" s="1">
        <f t="shared" si="4"/>
        <v>0.684931506849315</v>
      </c>
      <c r="N16" s="17">
        <v>0</v>
      </c>
      <c r="O16" s="1">
        <f t="shared" si="5"/>
        <v>0</v>
      </c>
      <c r="P16" s="2">
        <v>0</v>
      </c>
      <c r="Q16" s="1">
        <f t="shared" si="6"/>
        <v>0</v>
      </c>
      <c r="R16" s="3">
        <f t="shared" si="7"/>
        <v>281</v>
      </c>
      <c r="S16" s="1">
        <f t="shared" si="8"/>
        <v>96.23287671232876</v>
      </c>
      <c r="T16" s="18">
        <v>251</v>
      </c>
      <c r="U16" s="1">
        <f t="shared" si="9"/>
        <v>89.32384341637011</v>
      </c>
      <c r="V16" s="18">
        <v>30</v>
      </c>
      <c r="W16" s="1">
        <f t="shared" si="10"/>
        <v>10.676156583629894</v>
      </c>
    </row>
    <row r="17" spans="1:23" ht="15.75" thickBot="1">
      <c r="A17" s="13">
        <v>12</v>
      </c>
      <c r="B17" s="13" t="s">
        <v>24</v>
      </c>
      <c r="C17" s="13">
        <v>469</v>
      </c>
      <c r="D17" s="14">
        <v>497</v>
      </c>
      <c r="E17" s="15">
        <f t="shared" si="0"/>
        <v>966</v>
      </c>
      <c r="F17" s="13">
        <v>148</v>
      </c>
      <c r="G17" s="13">
        <v>142</v>
      </c>
      <c r="H17" s="13">
        <f t="shared" si="1"/>
        <v>290</v>
      </c>
      <c r="I17" s="1">
        <f t="shared" si="2"/>
        <v>30.020703933747413</v>
      </c>
      <c r="J17" s="19">
        <v>2</v>
      </c>
      <c r="K17" s="1">
        <f t="shared" si="3"/>
        <v>0.6896551724137931</v>
      </c>
      <c r="L17" s="19">
        <v>2</v>
      </c>
      <c r="M17" s="1">
        <f t="shared" si="4"/>
        <v>0.6896551724137931</v>
      </c>
      <c r="N17" s="17">
        <v>0</v>
      </c>
      <c r="O17" s="1">
        <f t="shared" si="5"/>
        <v>0</v>
      </c>
      <c r="P17" s="2">
        <v>0</v>
      </c>
      <c r="Q17" s="1">
        <f t="shared" si="6"/>
        <v>0</v>
      </c>
      <c r="R17" s="3">
        <f t="shared" si="7"/>
        <v>286</v>
      </c>
      <c r="S17" s="1">
        <f t="shared" si="8"/>
        <v>98.62068965517241</v>
      </c>
      <c r="T17" s="18">
        <v>254</v>
      </c>
      <c r="U17" s="1">
        <f t="shared" si="9"/>
        <v>88.81118881118881</v>
      </c>
      <c r="V17" s="18">
        <v>32</v>
      </c>
      <c r="W17" s="1">
        <f t="shared" si="10"/>
        <v>11.188811188811188</v>
      </c>
    </row>
    <row r="18" spans="1:23" ht="15.75" thickBot="1">
      <c r="A18" s="13">
        <v>13</v>
      </c>
      <c r="B18" s="13" t="s">
        <v>24</v>
      </c>
      <c r="C18" s="13">
        <v>535</v>
      </c>
      <c r="D18" s="14">
        <v>582</v>
      </c>
      <c r="E18" s="15">
        <f t="shared" si="0"/>
        <v>1117</v>
      </c>
      <c r="F18" s="13">
        <v>186</v>
      </c>
      <c r="G18" s="13">
        <v>210</v>
      </c>
      <c r="H18" s="13">
        <f t="shared" si="1"/>
        <v>396</v>
      </c>
      <c r="I18" s="1">
        <f t="shared" si="2"/>
        <v>35.45210384959714</v>
      </c>
      <c r="J18" s="19">
        <v>6</v>
      </c>
      <c r="K18" s="1">
        <f t="shared" si="3"/>
        <v>1.5151515151515151</v>
      </c>
      <c r="L18" s="19">
        <v>7</v>
      </c>
      <c r="M18" s="1">
        <f t="shared" si="4"/>
        <v>1.7676767676767677</v>
      </c>
      <c r="N18" s="17">
        <v>0</v>
      </c>
      <c r="O18" s="1">
        <f t="shared" si="5"/>
        <v>0</v>
      </c>
      <c r="P18" s="2">
        <v>0</v>
      </c>
      <c r="Q18" s="1">
        <f t="shared" si="6"/>
        <v>0</v>
      </c>
      <c r="R18" s="3">
        <f t="shared" si="7"/>
        <v>383</v>
      </c>
      <c r="S18" s="1">
        <f t="shared" si="8"/>
        <v>96.71717171717172</v>
      </c>
      <c r="T18" s="18">
        <v>340</v>
      </c>
      <c r="U18" s="1">
        <f t="shared" si="9"/>
        <v>88.77284595300262</v>
      </c>
      <c r="V18" s="18">
        <v>43</v>
      </c>
      <c r="W18" s="1">
        <f t="shared" si="10"/>
        <v>11.22715404699739</v>
      </c>
    </row>
    <row r="19" spans="1:23" ht="15.75" thickBot="1">
      <c r="A19" s="13">
        <v>14</v>
      </c>
      <c r="B19" s="13" t="s">
        <v>24</v>
      </c>
      <c r="C19" s="13">
        <v>498</v>
      </c>
      <c r="D19" s="14">
        <v>543</v>
      </c>
      <c r="E19" s="15">
        <f t="shared" si="0"/>
        <v>1041</v>
      </c>
      <c r="F19" s="13">
        <v>184</v>
      </c>
      <c r="G19" s="13">
        <v>176</v>
      </c>
      <c r="H19" s="13">
        <f t="shared" si="1"/>
        <v>360</v>
      </c>
      <c r="I19" s="1">
        <f t="shared" si="2"/>
        <v>34.5821325648415</v>
      </c>
      <c r="J19" s="19">
        <v>4</v>
      </c>
      <c r="K19" s="1">
        <f t="shared" si="3"/>
        <v>1.1111111111111112</v>
      </c>
      <c r="L19" s="19">
        <v>2</v>
      </c>
      <c r="M19" s="1">
        <f t="shared" si="4"/>
        <v>0.5555555555555556</v>
      </c>
      <c r="N19" s="17">
        <v>0</v>
      </c>
      <c r="O19" s="1">
        <f t="shared" si="5"/>
        <v>0</v>
      </c>
      <c r="P19" s="2">
        <v>0</v>
      </c>
      <c r="Q19" s="1">
        <f t="shared" si="6"/>
        <v>0</v>
      </c>
      <c r="R19" s="3">
        <f t="shared" si="7"/>
        <v>354</v>
      </c>
      <c r="S19" s="1">
        <f t="shared" si="8"/>
        <v>98.33333333333333</v>
      </c>
      <c r="T19" s="18">
        <v>306</v>
      </c>
      <c r="U19" s="1">
        <f t="shared" si="9"/>
        <v>86.44067796610169</v>
      </c>
      <c r="V19" s="18">
        <v>48</v>
      </c>
      <c r="W19" s="1">
        <f t="shared" si="10"/>
        <v>13.559322033898304</v>
      </c>
    </row>
    <row r="20" spans="1:23" ht="15.75" thickBot="1">
      <c r="A20" s="13">
        <v>15</v>
      </c>
      <c r="B20" s="13" t="s">
        <v>25</v>
      </c>
      <c r="C20" s="13">
        <v>585</v>
      </c>
      <c r="D20" s="14">
        <v>617</v>
      </c>
      <c r="E20" s="15">
        <f t="shared" si="0"/>
        <v>1202</v>
      </c>
      <c r="F20" s="13">
        <v>261</v>
      </c>
      <c r="G20" s="13">
        <v>266</v>
      </c>
      <c r="H20" s="13">
        <f t="shared" si="1"/>
        <v>527</v>
      </c>
      <c r="I20" s="1">
        <f t="shared" si="2"/>
        <v>43.84359400998336</v>
      </c>
      <c r="J20" s="19">
        <v>8</v>
      </c>
      <c r="K20" s="1">
        <f t="shared" si="3"/>
        <v>1.5180265654648957</v>
      </c>
      <c r="L20" s="19">
        <v>5</v>
      </c>
      <c r="M20" s="1">
        <f t="shared" si="4"/>
        <v>0.9487666034155597</v>
      </c>
      <c r="N20" s="17">
        <v>0</v>
      </c>
      <c r="O20" s="1">
        <f t="shared" si="5"/>
        <v>0</v>
      </c>
      <c r="P20" s="2">
        <v>0</v>
      </c>
      <c r="Q20" s="1">
        <f t="shared" si="6"/>
        <v>0</v>
      </c>
      <c r="R20" s="3">
        <f t="shared" si="7"/>
        <v>514</v>
      </c>
      <c r="S20" s="1">
        <f t="shared" si="8"/>
        <v>97.53320683111954</v>
      </c>
      <c r="T20" s="18">
        <v>480</v>
      </c>
      <c r="U20" s="1">
        <f t="shared" si="9"/>
        <v>93.3852140077821</v>
      </c>
      <c r="V20" s="18">
        <v>34</v>
      </c>
      <c r="W20" s="1">
        <f t="shared" si="10"/>
        <v>6.614785992217898</v>
      </c>
    </row>
    <row r="21" spans="1:23" ht="15.75" thickBot="1">
      <c r="A21" s="13">
        <v>16</v>
      </c>
      <c r="B21" s="13" t="s">
        <v>26</v>
      </c>
      <c r="C21" s="13">
        <v>294</v>
      </c>
      <c r="D21" s="14">
        <v>296</v>
      </c>
      <c r="E21" s="15">
        <f t="shared" si="0"/>
        <v>590</v>
      </c>
      <c r="F21" s="13">
        <v>147</v>
      </c>
      <c r="G21" s="13">
        <v>138</v>
      </c>
      <c r="H21" s="13">
        <f t="shared" si="1"/>
        <v>285</v>
      </c>
      <c r="I21" s="1">
        <f t="shared" si="2"/>
        <v>48.30508474576271</v>
      </c>
      <c r="J21" s="19">
        <v>2</v>
      </c>
      <c r="K21" s="1">
        <f t="shared" si="3"/>
        <v>0.7017543859649122</v>
      </c>
      <c r="L21" s="19">
        <v>1</v>
      </c>
      <c r="M21" s="1">
        <f t="shared" si="4"/>
        <v>0.3508771929824561</v>
      </c>
      <c r="N21" s="17">
        <v>0</v>
      </c>
      <c r="O21" s="1">
        <f t="shared" si="5"/>
        <v>0</v>
      </c>
      <c r="P21" s="2">
        <v>0</v>
      </c>
      <c r="Q21" s="1">
        <f t="shared" si="6"/>
        <v>0</v>
      </c>
      <c r="R21" s="3">
        <f t="shared" si="7"/>
        <v>282</v>
      </c>
      <c r="S21" s="1">
        <f t="shared" si="8"/>
        <v>98.94736842105263</v>
      </c>
      <c r="T21" s="18">
        <v>260</v>
      </c>
      <c r="U21" s="1">
        <f t="shared" si="9"/>
        <v>92.19858156028369</v>
      </c>
      <c r="V21" s="18">
        <v>22</v>
      </c>
      <c r="W21" s="1">
        <f t="shared" si="10"/>
        <v>7.801418439716312</v>
      </c>
    </row>
    <row r="22" spans="1:23" ht="15.75" thickBot="1">
      <c r="A22" s="13">
        <v>17</v>
      </c>
      <c r="B22" s="13" t="s">
        <v>27</v>
      </c>
      <c r="C22" s="13">
        <v>288</v>
      </c>
      <c r="D22" s="14">
        <v>308</v>
      </c>
      <c r="E22" s="15">
        <f t="shared" si="0"/>
        <v>596</v>
      </c>
      <c r="F22" s="13">
        <v>113</v>
      </c>
      <c r="G22" s="13">
        <v>105</v>
      </c>
      <c r="H22" s="13">
        <f t="shared" si="1"/>
        <v>218</v>
      </c>
      <c r="I22" s="1">
        <f t="shared" si="2"/>
        <v>36.577181208053695</v>
      </c>
      <c r="J22" s="19">
        <v>6</v>
      </c>
      <c r="K22" s="1">
        <f t="shared" si="3"/>
        <v>2.7522935779816513</v>
      </c>
      <c r="L22" s="19">
        <v>3</v>
      </c>
      <c r="M22" s="1">
        <f t="shared" si="4"/>
        <v>1.3761467889908257</v>
      </c>
      <c r="N22" s="17">
        <v>0</v>
      </c>
      <c r="O22" s="1">
        <f t="shared" si="5"/>
        <v>0</v>
      </c>
      <c r="P22" s="2">
        <v>0</v>
      </c>
      <c r="Q22" s="1">
        <f t="shared" si="6"/>
        <v>0</v>
      </c>
      <c r="R22" s="3">
        <f t="shared" si="7"/>
        <v>209</v>
      </c>
      <c r="S22" s="1">
        <f t="shared" si="8"/>
        <v>95.87155963302752</v>
      </c>
      <c r="T22" s="18">
        <v>181</v>
      </c>
      <c r="U22" s="1">
        <f t="shared" si="9"/>
        <v>86.60287081339713</v>
      </c>
      <c r="V22" s="18">
        <v>28</v>
      </c>
      <c r="W22" s="1">
        <f t="shared" si="10"/>
        <v>13.397129186602871</v>
      </c>
    </row>
    <row r="23" spans="1:23" ht="15.75" thickBot="1">
      <c r="A23" s="13">
        <v>18</v>
      </c>
      <c r="B23" s="13" t="s">
        <v>28</v>
      </c>
      <c r="C23" s="13">
        <v>341</v>
      </c>
      <c r="D23" s="14">
        <v>370</v>
      </c>
      <c r="E23" s="15">
        <f t="shared" si="0"/>
        <v>711</v>
      </c>
      <c r="F23" s="13">
        <v>117</v>
      </c>
      <c r="G23" s="13">
        <v>121</v>
      </c>
      <c r="H23" s="13">
        <f t="shared" si="1"/>
        <v>238</v>
      </c>
      <c r="I23" s="1">
        <f t="shared" si="2"/>
        <v>33.47398030942335</v>
      </c>
      <c r="J23" s="19">
        <v>2</v>
      </c>
      <c r="K23" s="1">
        <f t="shared" si="3"/>
        <v>0.8403361344537815</v>
      </c>
      <c r="L23" s="19">
        <v>1</v>
      </c>
      <c r="M23" s="1">
        <f t="shared" si="4"/>
        <v>0.42016806722689076</v>
      </c>
      <c r="N23" s="17">
        <v>0</v>
      </c>
      <c r="O23" s="1">
        <f t="shared" si="5"/>
        <v>0</v>
      </c>
      <c r="P23" s="2">
        <v>0</v>
      </c>
      <c r="Q23" s="1">
        <f t="shared" si="6"/>
        <v>0</v>
      </c>
      <c r="R23" s="3">
        <f t="shared" si="7"/>
        <v>235</v>
      </c>
      <c r="S23" s="1">
        <f t="shared" si="8"/>
        <v>98.73949579831933</v>
      </c>
      <c r="T23" s="18">
        <v>221</v>
      </c>
      <c r="U23" s="1">
        <f t="shared" si="9"/>
        <v>94.04255319148936</v>
      </c>
      <c r="V23" s="18">
        <v>14</v>
      </c>
      <c r="W23" s="1">
        <f t="shared" si="10"/>
        <v>5.957446808510638</v>
      </c>
    </row>
    <row r="24" spans="1:23" ht="15.75" thickBot="1">
      <c r="A24" s="13">
        <v>19</v>
      </c>
      <c r="B24" s="13" t="s">
        <v>29</v>
      </c>
      <c r="C24" s="13">
        <v>569</v>
      </c>
      <c r="D24" s="14">
        <v>606</v>
      </c>
      <c r="E24" s="15">
        <f t="shared" si="0"/>
        <v>1175</v>
      </c>
      <c r="F24" s="13">
        <v>210</v>
      </c>
      <c r="G24" s="13">
        <v>233</v>
      </c>
      <c r="H24" s="13">
        <f t="shared" si="1"/>
        <v>443</v>
      </c>
      <c r="I24" s="1">
        <f t="shared" si="2"/>
        <v>37.702127659574465</v>
      </c>
      <c r="J24" s="19">
        <v>8</v>
      </c>
      <c r="K24" s="1">
        <f t="shared" si="3"/>
        <v>1.8058690744920993</v>
      </c>
      <c r="L24" s="19">
        <v>3</v>
      </c>
      <c r="M24" s="1">
        <f t="shared" si="4"/>
        <v>0.6772009029345373</v>
      </c>
      <c r="N24" s="17">
        <v>0</v>
      </c>
      <c r="O24" s="1">
        <f t="shared" si="5"/>
        <v>0</v>
      </c>
      <c r="P24" s="2">
        <v>0</v>
      </c>
      <c r="Q24" s="1">
        <f t="shared" si="6"/>
        <v>0</v>
      </c>
      <c r="R24" s="3">
        <f t="shared" si="7"/>
        <v>432</v>
      </c>
      <c r="S24" s="1">
        <f t="shared" si="8"/>
        <v>97.51693002257336</v>
      </c>
      <c r="T24" s="18">
        <v>396</v>
      </c>
      <c r="U24" s="1">
        <f t="shared" si="9"/>
        <v>91.66666666666667</v>
      </c>
      <c r="V24" s="18">
        <v>36</v>
      </c>
      <c r="W24" s="1">
        <f t="shared" si="10"/>
        <v>8.333333333333334</v>
      </c>
    </row>
    <row r="25" spans="1:23" ht="15.75" thickBot="1">
      <c r="A25" s="13">
        <v>20</v>
      </c>
      <c r="B25" s="13" t="s">
        <v>30</v>
      </c>
      <c r="C25" s="13">
        <v>437</v>
      </c>
      <c r="D25" s="14">
        <v>421</v>
      </c>
      <c r="E25" s="15">
        <f t="shared" si="0"/>
        <v>858</v>
      </c>
      <c r="F25" s="13">
        <v>137</v>
      </c>
      <c r="G25" s="13">
        <v>138</v>
      </c>
      <c r="H25" s="13">
        <f t="shared" si="1"/>
        <v>275</v>
      </c>
      <c r="I25" s="1">
        <f t="shared" si="2"/>
        <v>32.05128205128205</v>
      </c>
      <c r="J25" s="19">
        <v>1</v>
      </c>
      <c r="K25" s="1">
        <f t="shared" si="3"/>
        <v>0.36363636363636365</v>
      </c>
      <c r="L25" s="19">
        <v>2</v>
      </c>
      <c r="M25" s="1">
        <f t="shared" si="4"/>
        <v>0.7272727272727273</v>
      </c>
      <c r="N25" s="17">
        <v>0</v>
      </c>
      <c r="O25" s="1">
        <f t="shared" si="5"/>
        <v>0</v>
      </c>
      <c r="P25" s="2">
        <v>0</v>
      </c>
      <c r="Q25" s="1">
        <f t="shared" si="6"/>
        <v>0</v>
      </c>
      <c r="R25" s="3">
        <f t="shared" si="7"/>
        <v>272</v>
      </c>
      <c r="S25" s="1">
        <f t="shared" si="8"/>
        <v>98.9090909090909</v>
      </c>
      <c r="T25" s="18">
        <v>249</v>
      </c>
      <c r="U25" s="1">
        <f t="shared" si="9"/>
        <v>91.54411764705883</v>
      </c>
      <c r="V25" s="18">
        <v>23</v>
      </c>
      <c r="W25" s="1">
        <f t="shared" si="10"/>
        <v>8.455882352941176</v>
      </c>
    </row>
    <row r="26" spans="1:23" ht="15.75" thickBot="1">
      <c r="A26" s="13">
        <v>21</v>
      </c>
      <c r="B26" s="13" t="s">
        <v>30</v>
      </c>
      <c r="C26" s="13">
        <v>369</v>
      </c>
      <c r="D26" s="14">
        <v>381</v>
      </c>
      <c r="E26" s="15">
        <f t="shared" si="0"/>
        <v>750</v>
      </c>
      <c r="F26" s="13">
        <v>101</v>
      </c>
      <c r="G26" s="13">
        <v>116</v>
      </c>
      <c r="H26" s="13">
        <f t="shared" si="1"/>
        <v>217</v>
      </c>
      <c r="I26" s="1">
        <f t="shared" si="2"/>
        <v>28.933333333333334</v>
      </c>
      <c r="J26" s="19">
        <v>5</v>
      </c>
      <c r="K26" s="1">
        <f t="shared" si="3"/>
        <v>2.304147465437788</v>
      </c>
      <c r="L26" s="19">
        <v>1</v>
      </c>
      <c r="M26" s="1">
        <f t="shared" si="4"/>
        <v>0.4608294930875576</v>
      </c>
      <c r="N26" s="17">
        <v>0</v>
      </c>
      <c r="O26" s="1">
        <f t="shared" si="5"/>
        <v>0</v>
      </c>
      <c r="P26" s="2">
        <v>0</v>
      </c>
      <c r="Q26" s="1">
        <f t="shared" si="6"/>
        <v>0</v>
      </c>
      <c r="R26" s="3">
        <f t="shared" si="7"/>
        <v>211</v>
      </c>
      <c r="S26" s="1">
        <f t="shared" si="8"/>
        <v>97.23502304147465</v>
      </c>
      <c r="T26" s="18">
        <v>181</v>
      </c>
      <c r="U26" s="1">
        <f t="shared" si="9"/>
        <v>85.78199052132702</v>
      </c>
      <c r="V26" s="18">
        <v>30</v>
      </c>
      <c r="W26" s="1">
        <f t="shared" si="10"/>
        <v>14.218009478672986</v>
      </c>
    </row>
    <row r="27" spans="1:23" ht="15.75" thickBot="1">
      <c r="A27" s="13">
        <v>22</v>
      </c>
      <c r="B27" s="13" t="s">
        <v>19</v>
      </c>
      <c r="C27" s="13">
        <v>466</v>
      </c>
      <c r="D27" s="14">
        <v>522</v>
      </c>
      <c r="E27" s="15">
        <f t="shared" si="0"/>
        <v>988</v>
      </c>
      <c r="F27" s="13">
        <v>199</v>
      </c>
      <c r="G27" s="13">
        <v>210</v>
      </c>
      <c r="H27" s="13">
        <f t="shared" si="1"/>
        <v>409</v>
      </c>
      <c r="I27" s="1">
        <f t="shared" si="2"/>
        <v>41.39676113360324</v>
      </c>
      <c r="J27" s="19">
        <v>16</v>
      </c>
      <c r="K27" s="1">
        <f t="shared" si="3"/>
        <v>3.9119804400977993</v>
      </c>
      <c r="L27" s="19">
        <v>8</v>
      </c>
      <c r="M27" s="1">
        <f t="shared" si="4"/>
        <v>1.9559902200488997</v>
      </c>
      <c r="N27" s="17">
        <v>0</v>
      </c>
      <c r="O27" s="1">
        <f t="shared" si="5"/>
        <v>0</v>
      </c>
      <c r="P27" s="2">
        <v>0</v>
      </c>
      <c r="Q27" s="1">
        <f t="shared" si="6"/>
        <v>0</v>
      </c>
      <c r="R27" s="3">
        <f t="shared" si="7"/>
        <v>385</v>
      </c>
      <c r="S27" s="1">
        <f t="shared" si="8"/>
        <v>94.1320293398533</v>
      </c>
      <c r="T27" s="18">
        <v>348</v>
      </c>
      <c r="U27" s="1">
        <f t="shared" si="9"/>
        <v>90.3896103896104</v>
      </c>
      <c r="V27" s="18">
        <v>37</v>
      </c>
      <c r="W27" s="1">
        <f t="shared" si="10"/>
        <v>9.61038961038961</v>
      </c>
    </row>
    <row r="28" spans="1:23" ht="15.75" thickBot="1">
      <c r="A28" s="13">
        <v>23</v>
      </c>
      <c r="B28" s="13" t="s">
        <v>19</v>
      </c>
      <c r="C28" s="13">
        <v>504</v>
      </c>
      <c r="D28" s="14">
        <v>548</v>
      </c>
      <c r="E28" s="15">
        <f t="shared" si="0"/>
        <v>1052</v>
      </c>
      <c r="F28" s="13">
        <v>209</v>
      </c>
      <c r="G28" s="13">
        <v>200</v>
      </c>
      <c r="H28" s="13">
        <f t="shared" si="1"/>
        <v>409</v>
      </c>
      <c r="I28" s="1">
        <f t="shared" si="2"/>
        <v>38.87832699619772</v>
      </c>
      <c r="J28" s="19">
        <v>6</v>
      </c>
      <c r="K28" s="1">
        <f t="shared" si="3"/>
        <v>1.466992665036675</v>
      </c>
      <c r="L28" s="19">
        <v>0</v>
      </c>
      <c r="M28" s="1">
        <f t="shared" si="4"/>
        <v>0</v>
      </c>
      <c r="N28" s="17">
        <v>0</v>
      </c>
      <c r="O28" s="1">
        <f t="shared" si="5"/>
        <v>0</v>
      </c>
      <c r="P28" s="2">
        <v>0</v>
      </c>
      <c r="Q28" s="1">
        <f t="shared" si="6"/>
        <v>0</v>
      </c>
      <c r="R28" s="3">
        <f t="shared" si="7"/>
        <v>403</v>
      </c>
      <c r="S28" s="1">
        <f t="shared" si="8"/>
        <v>98.53300733496333</v>
      </c>
      <c r="T28" s="18">
        <v>374</v>
      </c>
      <c r="U28" s="1">
        <f t="shared" si="9"/>
        <v>92.80397022332507</v>
      </c>
      <c r="V28" s="18">
        <v>29</v>
      </c>
      <c r="W28" s="1">
        <f t="shared" si="10"/>
        <v>7.196029776674938</v>
      </c>
    </row>
    <row r="29" spans="1:23" ht="15.75" thickBot="1">
      <c r="A29" s="13">
        <v>24</v>
      </c>
      <c r="B29" s="13" t="s">
        <v>19</v>
      </c>
      <c r="C29" s="13">
        <v>423</v>
      </c>
      <c r="D29" s="14">
        <v>484</v>
      </c>
      <c r="E29" s="15">
        <f t="shared" si="0"/>
        <v>907</v>
      </c>
      <c r="F29" s="13">
        <v>139</v>
      </c>
      <c r="G29" s="13">
        <v>157</v>
      </c>
      <c r="H29" s="13">
        <f t="shared" si="1"/>
        <v>296</v>
      </c>
      <c r="I29" s="1">
        <f t="shared" si="2"/>
        <v>32.63506063947078</v>
      </c>
      <c r="J29" s="19">
        <v>2</v>
      </c>
      <c r="K29" s="1">
        <f t="shared" si="3"/>
        <v>0.6756756756756757</v>
      </c>
      <c r="L29" s="19">
        <v>1</v>
      </c>
      <c r="M29" s="1">
        <f t="shared" si="4"/>
        <v>0.33783783783783783</v>
      </c>
      <c r="N29" s="17">
        <v>0</v>
      </c>
      <c r="O29" s="1">
        <f t="shared" si="5"/>
        <v>0</v>
      </c>
      <c r="P29" s="2">
        <v>0</v>
      </c>
      <c r="Q29" s="1">
        <f t="shared" si="6"/>
        <v>0</v>
      </c>
      <c r="R29" s="3">
        <f t="shared" si="7"/>
        <v>293</v>
      </c>
      <c r="S29" s="1">
        <f t="shared" si="8"/>
        <v>98.98648648648648</v>
      </c>
      <c r="T29" s="18">
        <v>262</v>
      </c>
      <c r="U29" s="1">
        <f t="shared" si="9"/>
        <v>89.419795221843</v>
      </c>
      <c r="V29" s="18">
        <v>31</v>
      </c>
      <c r="W29" s="1">
        <f t="shared" si="10"/>
        <v>10.580204778156997</v>
      </c>
    </row>
    <row r="30" spans="1:23" ht="15.75" thickBot="1">
      <c r="A30" s="13">
        <v>25</v>
      </c>
      <c r="B30" s="13" t="s">
        <v>19</v>
      </c>
      <c r="C30" s="13">
        <v>456</v>
      </c>
      <c r="D30" s="14">
        <v>496</v>
      </c>
      <c r="E30" s="15">
        <f t="shared" si="0"/>
        <v>952</v>
      </c>
      <c r="F30" s="13">
        <v>165</v>
      </c>
      <c r="G30" s="13">
        <v>158</v>
      </c>
      <c r="H30" s="13">
        <f t="shared" si="1"/>
        <v>323</v>
      </c>
      <c r="I30" s="1">
        <f t="shared" si="2"/>
        <v>33.92857142857143</v>
      </c>
      <c r="J30" s="19">
        <v>8</v>
      </c>
      <c r="K30" s="1">
        <f t="shared" si="3"/>
        <v>2.476780185758514</v>
      </c>
      <c r="L30" s="19">
        <v>0</v>
      </c>
      <c r="M30" s="1">
        <f t="shared" si="4"/>
        <v>0</v>
      </c>
      <c r="N30" s="17">
        <v>0</v>
      </c>
      <c r="O30" s="1">
        <f t="shared" si="5"/>
        <v>0</v>
      </c>
      <c r="P30" s="2">
        <v>0</v>
      </c>
      <c r="Q30" s="1">
        <f t="shared" si="6"/>
        <v>0</v>
      </c>
      <c r="R30" s="3">
        <f t="shared" si="7"/>
        <v>315</v>
      </c>
      <c r="S30" s="1">
        <f t="shared" si="8"/>
        <v>97.52321981424149</v>
      </c>
      <c r="T30" s="18">
        <v>278</v>
      </c>
      <c r="U30" s="1">
        <f t="shared" si="9"/>
        <v>88.25396825396825</v>
      </c>
      <c r="V30" s="18">
        <v>37</v>
      </c>
      <c r="W30" s="1">
        <f t="shared" si="10"/>
        <v>11.746031746031745</v>
      </c>
    </row>
    <row r="31" spans="1:23" ht="15.75" thickBot="1">
      <c r="A31" s="13">
        <v>26</v>
      </c>
      <c r="B31" s="13" t="s">
        <v>19</v>
      </c>
      <c r="C31" s="13">
        <v>464</v>
      </c>
      <c r="D31" s="14">
        <v>490</v>
      </c>
      <c r="E31" s="15">
        <f t="shared" si="0"/>
        <v>954</v>
      </c>
      <c r="F31" s="13">
        <v>131</v>
      </c>
      <c r="G31" s="13">
        <v>137</v>
      </c>
      <c r="H31" s="13">
        <f t="shared" si="1"/>
        <v>268</v>
      </c>
      <c r="I31" s="1">
        <f t="shared" si="2"/>
        <v>28.09224318658281</v>
      </c>
      <c r="J31" s="19">
        <v>11</v>
      </c>
      <c r="K31" s="1">
        <f t="shared" si="3"/>
        <v>4.104477611940299</v>
      </c>
      <c r="L31" s="19">
        <v>1</v>
      </c>
      <c r="M31" s="1">
        <f t="shared" si="4"/>
        <v>0.373134328358209</v>
      </c>
      <c r="N31" s="17">
        <v>0</v>
      </c>
      <c r="O31" s="1">
        <f t="shared" si="5"/>
        <v>0</v>
      </c>
      <c r="P31" s="2">
        <v>0</v>
      </c>
      <c r="Q31" s="1">
        <f t="shared" si="6"/>
        <v>0</v>
      </c>
      <c r="R31" s="3">
        <f t="shared" si="7"/>
        <v>256</v>
      </c>
      <c r="S31" s="1">
        <f t="shared" si="8"/>
        <v>95.5223880597015</v>
      </c>
      <c r="T31" s="18">
        <v>227</v>
      </c>
      <c r="U31" s="1">
        <f t="shared" si="9"/>
        <v>88.671875</v>
      </c>
      <c r="V31" s="18">
        <v>29</v>
      </c>
      <c r="W31" s="1">
        <f t="shared" si="10"/>
        <v>11.328125</v>
      </c>
    </row>
    <row r="32" spans="2:23" ht="16.5" thickBot="1">
      <c r="B32" s="21" t="s">
        <v>9</v>
      </c>
      <c r="C32" s="22">
        <f aca="true" t="shared" si="11" ref="C32:H32">SUM(C6:C31)</f>
        <v>10571</v>
      </c>
      <c r="D32" s="22">
        <f t="shared" si="11"/>
        <v>11365</v>
      </c>
      <c r="E32" s="22">
        <f t="shared" si="11"/>
        <v>21936</v>
      </c>
      <c r="F32" s="22">
        <f t="shared" si="11"/>
        <v>3874</v>
      </c>
      <c r="G32" s="22">
        <f t="shared" si="11"/>
        <v>3827</v>
      </c>
      <c r="H32" s="23">
        <f t="shared" si="11"/>
        <v>7701</v>
      </c>
      <c r="I32" s="1">
        <f t="shared" si="2"/>
        <v>35.10667396061269</v>
      </c>
      <c r="J32" s="24">
        <f>SUM(J6:J31)</f>
        <v>162</v>
      </c>
      <c r="K32" s="1">
        <f t="shared" si="3"/>
        <v>2.103622906116089</v>
      </c>
      <c r="L32" s="24">
        <f>SUM(L6:L31)</f>
        <v>56</v>
      </c>
      <c r="M32" s="1">
        <f t="shared" si="4"/>
        <v>0.7271782885339566</v>
      </c>
      <c r="N32" s="25">
        <f>SUM(N6:N31)</f>
        <v>0</v>
      </c>
      <c r="O32" s="1">
        <f t="shared" si="5"/>
        <v>0</v>
      </c>
      <c r="P32" s="26">
        <f>SUM(P6:P31)</f>
        <v>0</v>
      </c>
      <c r="Q32" s="1">
        <f t="shared" si="6"/>
        <v>0</v>
      </c>
      <c r="R32" s="26">
        <f>SUM(R6:R31)</f>
        <v>7421</v>
      </c>
      <c r="S32" s="1">
        <f t="shared" si="8"/>
        <v>96.36410855733021</v>
      </c>
      <c r="T32" s="27">
        <f>SUM(T6:T31)</f>
        <v>6692</v>
      </c>
      <c r="U32" s="1">
        <f t="shared" si="9"/>
        <v>90.17652607465301</v>
      </c>
      <c r="V32" s="27">
        <f>SUM(V6:V31)</f>
        <v>729</v>
      </c>
      <c r="W32" s="1">
        <f t="shared" si="10"/>
        <v>9.823473925346988</v>
      </c>
    </row>
    <row r="33" spans="7:9" ht="15">
      <c r="G33" s="20"/>
      <c r="H33" s="28"/>
      <c r="I33" s="20"/>
    </row>
    <row r="34" spans="2:9" ht="15">
      <c r="B34" s="30"/>
      <c r="G34" s="20"/>
      <c r="H34" s="28"/>
      <c r="I34" s="20"/>
    </row>
    <row r="35" spans="7:9" ht="15">
      <c r="G35" s="20"/>
      <c r="H35" s="28"/>
      <c r="I35" s="20"/>
    </row>
    <row r="36" spans="7:9" ht="15">
      <c r="G36" s="20"/>
      <c r="H36" s="20"/>
      <c r="I36" s="20"/>
    </row>
  </sheetData>
  <mergeCells count="13">
    <mergeCell ref="A2:W2"/>
    <mergeCell ref="A3:W3"/>
    <mergeCell ref="A4:A5"/>
    <mergeCell ref="F4:I4"/>
    <mergeCell ref="N4:O4"/>
    <mergeCell ref="B4:B5"/>
    <mergeCell ref="C4:E4"/>
    <mergeCell ref="T4:U4"/>
    <mergeCell ref="V4:W4"/>
    <mergeCell ref="J4:K4"/>
    <mergeCell ref="L4:M4"/>
    <mergeCell ref="P4:Q4"/>
    <mergeCell ref="R4:S4"/>
  </mergeCells>
  <printOptions/>
  <pageMargins left="0.75" right="0.75" top="1" bottom="1" header="0.5" footer="0.5"/>
  <pageSetup fitToHeight="1" fitToWidth="1" horizontalDpi="600" verticalDpi="600" orientation="landscape" paperSize="8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tabSelected="1" workbookViewId="0" topLeftCell="A1">
      <selection activeCell="Y3" sqref="Y3"/>
    </sheetView>
  </sheetViews>
  <sheetFormatPr defaultColWidth="9.140625" defaultRowHeight="12.75"/>
  <cols>
    <col min="1" max="1" width="9.28125" style="6" customWidth="1"/>
    <col min="2" max="2" width="36.7109375" style="6" customWidth="1"/>
    <col min="3" max="15" width="8.00390625" style="6" customWidth="1"/>
    <col min="16" max="16" width="8.00390625" style="29" customWidth="1"/>
    <col min="17" max="17" width="8.00390625" style="6" customWidth="1"/>
    <col min="18" max="18" width="8.00390625" style="29" customWidth="1"/>
    <col min="19" max="23" width="8.00390625" style="6" customWidth="1"/>
    <col min="24" max="24" width="9.140625" style="6" customWidth="1"/>
  </cols>
  <sheetData>
    <row r="1" spans="1:23" ht="15.75" thickBo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5"/>
      <c r="Q1" s="4"/>
      <c r="R1" s="5"/>
      <c r="S1" s="4"/>
      <c r="T1" s="4"/>
      <c r="U1" s="4"/>
      <c r="V1" s="4"/>
      <c r="W1" s="4"/>
    </row>
    <row r="2" spans="1:23" ht="34.5" customHeight="1" thickBot="1">
      <c r="A2" s="46" t="s">
        <v>0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7"/>
    </row>
    <row r="3" spans="1:23" ht="30" customHeight="1" thickBot="1">
      <c r="A3" s="48" t="s">
        <v>33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9"/>
    </row>
    <row r="4" spans="1:24" ht="30" customHeight="1" thickBot="1">
      <c r="A4" s="37" t="s">
        <v>1</v>
      </c>
      <c r="B4" s="41" t="s">
        <v>2</v>
      </c>
      <c r="C4" s="43" t="s">
        <v>5</v>
      </c>
      <c r="D4" s="44"/>
      <c r="E4" s="45"/>
      <c r="F4" s="35" t="s">
        <v>15</v>
      </c>
      <c r="G4" s="39"/>
      <c r="H4" s="39"/>
      <c r="I4" s="40"/>
      <c r="J4" s="32" t="s">
        <v>16</v>
      </c>
      <c r="K4" s="33"/>
      <c r="L4" s="32" t="s">
        <v>17</v>
      </c>
      <c r="M4" s="34"/>
      <c r="N4" s="35" t="s">
        <v>12</v>
      </c>
      <c r="O4" s="36"/>
      <c r="P4" s="35" t="s">
        <v>13</v>
      </c>
      <c r="Q4" s="36"/>
      <c r="R4" s="35" t="s">
        <v>14</v>
      </c>
      <c r="S4" s="36"/>
      <c r="T4" s="31" t="s">
        <v>10</v>
      </c>
      <c r="U4" s="31"/>
      <c r="V4" s="31" t="s">
        <v>11</v>
      </c>
      <c r="W4" s="31"/>
      <c r="X4" s="7"/>
    </row>
    <row r="5" spans="1:23" ht="30" customHeight="1" thickBot="1">
      <c r="A5" s="38"/>
      <c r="B5" s="42"/>
      <c r="C5" s="8" t="s">
        <v>6</v>
      </c>
      <c r="D5" s="8" t="s">
        <v>7</v>
      </c>
      <c r="E5" s="8" t="s">
        <v>8</v>
      </c>
      <c r="F5" s="8" t="s">
        <v>6</v>
      </c>
      <c r="G5" s="8" t="s">
        <v>7</v>
      </c>
      <c r="H5" s="8" t="s">
        <v>8</v>
      </c>
      <c r="I5" s="9" t="s">
        <v>4</v>
      </c>
      <c r="J5" s="8" t="s">
        <v>3</v>
      </c>
      <c r="K5" s="10" t="s">
        <v>4</v>
      </c>
      <c r="L5" s="8" t="s">
        <v>3</v>
      </c>
      <c r="M5" s="9" t="s">
        <v>4</v>
      </c>
      <c r="N5" s="11" t="s">
        <v>3</v>
      </c>
      <c r="O5" s="9" t="s">
        <v>4</v>
      </c>
      <c r="P5" s="12" t="s">
        <v>3</v>
      </c>
      <c r="Q5" s="9" t="s">
        <v>4</v>
      </c>
      <c r="R5" s="12" t="s">
        <v>3</v>
      </c>
      <c r="S5" s="9" t="s">
        <v>4</v>
      </c>
      <c r="T5" s="11" t="s">
        <v>3</v>
      </c>
      <c r="U5" s="9" t="s">
        <v>4</v>
      </c>
      <c r="V5" s="11" t="s">
        <v>3</v>
      </c>
      <c r="W5" s="9" t="s">
        <v>4</v>
      </c>
    </row>
    <row r="6" spans="1:23" ht="15.75" thickBot="1">
      <c r="A6" s="13">
        <v>1</v>
      </c>
      <c r="B6" s="13" t="s">
        <v>18</v>
      </c>
      <c r="C6" s="13">
        <v>373</v>
      </c>
      <c r="D6" s="14">
        <v>426</v>
      </c>
      <c r="E6" s="15">
        <f>C6+D6</f>
        <v>799</v>
      </c>
      <c r="F6" s="13">
        <v>132</v>
      </c>
      <c r="G6" s="13">
        <v>114</v>
      </c>
      <c r="H6" s="13">
        <f>F6+G6</f>
        <v>246</v>
      </c>
      <c r="I6" s="1">
        <f>H6*100/E6</f>
        <v>30.78848560700876</v>
      </c>
      <c r="J6" s="16">
        <v>3</v>
      </c>
      <c r="K6" s="1">
        <f>IF(H6=0,"0",J6*100/H6)</f>
        <v>1.2195121951219512</v>
      </c>
      <c r="L6" s="16">
        <v>2</v>
      </c>
      <c r="M6" s="1">
        <f>IF(H6=0,"0",L6*100/H6)</f>
        <v>0.8130081300813008</v>
      </c>
      <c r="N6" s="17">
        <v>0</v>
      </c>
      <c r="O6" s="1">
        <f>IF(H6=0,"0",N6*100/H6)</f>
        <v>0</v>
      </c>
      <c r="P6" s="2">
        <v>0</v>
      </c>
      <c r="Q6" s="1">
        <f>IF(H6=0,"0",P6*100/H6)</f>
        <v>0</v>
      </c>
      <c r="R6" s="3">
        <f>T6+V6</f>
        <v>241</v>
      </c>
      <c r="S6" s="1">
        <f>IF(R6=0,"0",R6*100/H6)</f>
        <v>97.96747967479675</v>
      </c>
      <c r="T6" s="18">
        <v>209</v>
      </c>
      <c r="U6" s="1">
        <f>IF(R6=0,"0",T6*100/R6)</f>
        <v>86.72199170124482</v>
      </c>
      <c r="V6" s="18">
        <v>32</v>
      </c>
      <c r="W6" s="1">
        <f>IF(R6=0,"0",V6*100/R6)</f>
        <v>13.278008298755188</v>
      </c>
    </row>
    <row r="7" spans="1:23" ht="15.75" thickBot="1">
      <c r="A7" s="13">
        <v>2</v>
      </c>
      <c r="B7" s="13" t="s">
        <v>18</v>
      </c>
      <c r="C7" s="13">
        <v>349</v>
      </c>
      <c r="D7" s="14">
        <v>439</v>
      </c>
      <c r="E7" s="15">
        <f aca="true" t="shared" si="0" ref="E7:E31">C7+D7</f>
        <v>788</v>
      </c>
      <c r="F7" s="13">
        <v>105</v>
      </c>
      <c r="G7" s="13">
        <v>123</v>
      </c>
      <c r="H7" s="13">
        <f aca="true" t="shared" si="1" ref="H7:H31">F7+G7</f>
        <v>228</v>
      </c>
      <c r="I7" s="1">
        <f aca="true" t="shared" si="2" ref="I7:I32">H7*100/E7</f>
        <v>28.934010152284262</v>
      </c>
      <c r="J7" s="19">
        <v>10</v>
      </c>
      <c r="K7" s="1">
        <f aca="true" t="shared" si="3" ref="K7:K32">IF(H7=0,"0",J7*100/H7)</f>
        <v>4.385964912280702</v>
      </c>
      <c r="L7" s="19">
        <v>0</v>
      </c>
      <c r="M7" s="1">
        <f aca="true" t="shared" si="4" ref="M7:M32">IF(H7=0,"0",L7*100/H7)</f>
        <v>0</v>
      </c>
      <c r="N7" s="17">
        <v>0</v>
      </c>
      <c r="O7" s="1">
        <f aca="true" t="shared" si="5" ref="O7:O32">IF(H7=0,"0",N7*100/H7)</f>
        <v>0</v>
      </c>
      <c r="P7" s="2">
        <v>0</v>
      </c>
      <c r="Q7" s="1">
        <f aca="true" t="shared" si="6" ref="Q7:Q32">IF(H7=0,"0",P7*100/H7)</f>
        <v>0</v>
      </c>
      <c r="R7" s="3">
        <f aca="true" t="shared" si="7" ref="R7:R31">T7+V7</f>
        <v>218</v>
      </c>
      <c r="S7" s="1">
        <f aca="true" t="shared" si="8" ref="S7:S32">IF(R7=0,"0",R7*100/H7)</f>
        <v>95.6140350877193</v>
      </c>
      <c r="T7" s="18">
        <v>200</v>
      </c>
      <c r="U7" s="1">
        <f aca="true" t="shared" si="9" ref="U7:U32">IF(R7=0,"0",T7*100/R7)</f>
        <v>91.74311926605505</v>
      </c>
      <c r="V7" s="18">
        <v>18</v>
      </c>
      <c r="W7" s="1">
        <f aca="true" t="shared" si="10" ref="W7:W32">IF(R7=0,"0",V7*100/R7)</f>
        <v>8.256880733944953</v>
      </c>
    </row>
    <row r="8" spans="1:23" ht="15.75" thickBot="1">
      <c r="A8" s="13">
        <v>3</v>
      </c>
      <c r="B8" s="13" t="s">
        <v>18</v>
      </c>
      <c r="C8" s="13">
        <v>333</v>
      </c>
      <c r="D8" s="14">
        <v>413</v>
      </c>
      <c r="E8" s="15">
        <f t="shared" si="0"/>
        <v>746</v>
      </c>
      <c r="F8" s="13">
        <v>112</v>
      </c>
      <c r="G8" s="13">
        <v>114</v>
      </c>
      <c r="H8" s="13">
        <f t="shared" si="1"/>
        <v>226</v>
      </c>
      <c r="I8" s="1">
        <f t="shared" si="2"/>
        <v>30.29490616621984</v>
      </c>
      <c r="J8" s="19">
        <v>10</v>
      </c>
      <c r="K8" s="1">
        <f t="shared" si="3"/>
        <v>4.424778761061947</v>
      </c>
      <c r="L8" s="19">
        <v>1</v>
      </c>
      <c r="M8" s="1">
        <f t="shared" si="4"/>
        <v>0.4424778761061947</v>
      </c>
      <c r="N8" s="17">
        <v>0</v>
      </c>
      <c r="O8" s="1">
        <f t="shared" si="5"/>
        <v>0</v>
      </c>
      <c r="P8" s="2">
        <v>0</v>
      </c>
      <c r="Q8" s="1">
        <f t="shared" si="6"/>
        <v>0</v>
      </c>
      <c r="R8" s="3">
        <f t="shared" si="7"/>
        <v>215</v>
      </c>
      <c r="S8" s="1">
        <f t="shared" si="8"/>
        <v>95.13274336283186</v>
      </c>
      <c r="T8" s="18">
        <v>190</v>
      </c>
      <c r="U8" s="1">
        <f t="shared" si="9"/>
        <v>88.37209302325581</v>
      </c>
      <c r="V8" s="18">
        <v>25</v>
      </c>
      <c r="W8" s="1">
        <f t="shared" si="10"/>
        <v>11.627906976744185</v>
      </c>
    </row>
    <row r="9" spans="1:23" ht="15.75" thickBot="1">
      <c r="A9" s="13">
        <v>4</v>
      </c>
      <c r="B9" s="13" t="s">
        <v>18</v>
      </c>
      <c r="C9" s="13">
        <v>345</v>
      </c>
      <c r="D9" s="14">
        <v>337</v>
      </c>
      <c r="E9" s="15">
        <f t="shared" si="0"/>
        <v>682</v>
      </c>
      <c r="F9" s="13">
        <v>115</v>
      </c>
      <c r="G9" s="13">
        <v>100</v>
      </c>
      <c r="H9" s="13">
        <f t="shared" si="1"/>
        <v>215</v>
      </c>
      <c r="I9" s="1">
        <f t="shared" si="2"/>
        <v>31.524926686217007</v>
      </c>
      <c r="J9" s="19">
        <v>3</v>
      </c>
      <c r="K9" s="1">
        <f t="shared" si="3"/>
        <v>1.3953488372093024</v>
      </c>
      <c r="L9" s="19">
        <v>1</v>
      </c>
      <c r="M9" s="1">
        <f t="shared" si="4"/>
        <v>0.46511627906976744</v>
      </c>
      <c r="N9" s="17">
        <v>0</v>
      </c>
      <c r="O9" s="1">
        <f t="shared" si="5"/>
        <v>0</v>
      </c>
      <c r="P9" s="2">
        <v>0</v>
      </c>
      <c r="Q9" s="1">
        <f t="shared" si="6"/>
        <v>0</v>
      </c>
      <c r="R9" s="3">
        <f t="shared" si="7"/>
        <v>211</v>
      </c>
      <c r="S9" s="1">
        <f t="shared" si="8"/>
        <v>98.13953488372093</v>
      </c>
      <c r="T9" s="18">
        <v>187</v>
      </c>
      <c r="U9" s="1">
        <f t="shared" si="9"/>
        <v>88.62559241706161</v>
      </c>
      <c r="V9" s="18">
        <v>24</v>
      </c>
      <c r="W9" s="1">
        <f t="shared" si="10"/>
        <v>11.374407582938389</v>
      </c>
    </row>
    <row r="10" spans="1:23" ht="15.75" thickBot="1">
      <c r="A10" s="13">
        <v>5</v>
      </c>
      <c r="B10" s="13" t="s">
        <v>32</v>
      </c>
      <c r="C10" s="13">
        <v>460</v>
      </c>
      <c r="D10" s="14">
        <v>505</v>
      </c>
      <c r="E10" s="15">
        <f t="shared" si="0"/>
        <v>965</v>
      </c>
      <c r="F10" s="13">
        <v>161</v>
      </c>
      <c r="G10" s="13">
        <v>169</v>
      </c>
      <c r="H10" s="13">
        <f t="shared" si="1"/>
        <v>330</v>
      </c>
      <c r="I10" s="1">
        <f t="shared" si="2"/>
        <v>34.196891191709845</v>
      </c>
      <c r="J10" s="19">
        <v>13</v>
      </c>
      <c r="K10" s="1">
        <f t="shared" si="3"/>
        <v>3.9393939393939394</v>
      </c>
      <c r="L10" s="19">
        <v>5</v>
      </c>
      <c r="M10" s="1">
        <f t="shared" si="4"/>
        <v>1.5151515151515151</v>
      </c>
      <c r="N10" s="17">
        <v>0</v>
      </c>
      <c r="O10" s="1">
        <f t="shared" si="5"/>
        <v>0</v>
      </c>
      <c r="P10" s="2">
        <v>0</v>
      </c>
      <c r="Q10" s="1">
        <f t="shared" si="6"/>
        <v>0</v>
      </c>
      <c r="R10" s="3">
        <f t="shared" si="7"/>
        <v>312</v>
      </c>
      <c r="S10" s="1">
        <f t="shared" si="8"/>
        <v>94.54545454545455</v>
      </c>
      <c r="T10" s="18">
        <v>285</v>
      </c>
      <c r="U10" s="1">
        <f t="shared" si="9"/>
        <v>91.34615384615384</v>
      </c>
      <c r="V10" s="18">
        <v>27</v>
      </c>
      <c r="W10" s="1">
        <f t="shared" si="10"/>
        <v>8.653846153846153</v>
      </c>
    </row>
    <row r="11" spans="1:23" ht="15.75" thickBot="1">
      <c r="A11" s="13">
        <v>6</v>
      </c>
      <c r="B11" s="13" t="s">
        <v>20</v>
      </c>
      <c r="C11" s="13">
        <v>442</v>
      </c>
      <c r="D11" s="14">
        <v>457</v>
      </c>
      <c r="E11" s="15">
        <f t="shared" si="0"/>
        <v>899</v>
      </c>
      <c r="F11" s="13">
        <v>165</v>
      </c>
      <c r="G11" s="13">
        <v>158</v>
      </c>
      <c r="H11" s="13">
        <f t="shared" si="1"/>
        <v>323</v>
      </c>
      <c r="I11" s="1">
        <f t="shared" si="2"/>
        <v>35.92880978865406</v>
      </c>
      <c r="J11" s="19">
        <v>2</v>
      </c>
      <c r="K11" s="1">
        <f t="shared" si="3"/>
        <v>0.6191950464396285</v>
      </c>
      <c r="L11" s="19">
        <v>1</v>
      </c>
      <c r="M11" s="1">
        <f t="shared" si="4"/>
        <v>0.30959752321981426</v>
      </c>
      <c r="N11" s="17">
        <v>0</v>
      </c>
      <c r="O11" s="1">
        <f t="shared" si="5"/>
        <v>0</v>
      </c>
      <c r="P11" s="2">
        <v>0</v>
      </c>
      <c r="Q11" s="1">
        <f t="shared" si="6"/>
        <v>0</v>
      </c>
      <c r="R11" s="3">
        <f t="shared" si="7"/>
        <v>320</v>
      </c>
      <c r="S11" s="1">
        <f t="shared" si="8"/>
        <v>99.07120743034056</v>
      </c>
      <c r="T11" s="18">
        <v>286</v>
      </c>
      <c r="U11" s="1">
        <f t="shared" si="9"/>
        <v>89.375</v>
      </c>
      <c r="V11" s="18">
        <v>34</v>
      </c>
      <c r="W11" s="1">
        <f t="shared" si="10"/>
        <v>10.625</v>
      </c>
    </row>
    <row r="12" spans="1:23" ht="15.75" thickBot="1">
      <c r="A12" s="13">
        <v>7</v>
      </c>
      <c r="B12" s="13" t="s">
        <v>20</v>
      </c>
      <c r="C12" s="13">
        <v>321</v>
      </c>
      <c r="D12" s="14">
        <v>334</v>
      </c>
      <c r="E12" s="15">
        <f t="shared" si="0"/>
        <v>655</v>
      </c>
      <c r="F12" s="13">
        <v>115</v>
      </c>
      <c r="G12" s="13">
        <v>105</v>
      </c>
      <c r="H12" s="13">
        <f t="shared" si="1"/>
        <v>220</v>
      </c>
      <c r="I12" s="1">
        <f t="shared" si="2"/>
        <v>33.587786259541986</v>
      </c>
      <c r="J12" s="19">
        <v>11</v>
      </c>
      <c r="K12" s="1">
        <f t="shared" si="3"/>
        <v>5</v>
      </c>
      <c r="L12" s="19">
        <v>2</v>
      </c>
      <c r="M12" s="1">
        <f t="shared" si="4"/>
        <v>0.9090909090909091</v>
      </c>
      <c r="N12" s="17">
        <v>0</v>
      </c>
      <c r="O12" s="1">
        <f t="shared" si="5"/>
        <v>0</v>
      </c>
      <c r="P12" s="2">
        <v>0</v>
      </c>
      <c r="Q12" s="1">
        <f t="shared" si="6"/>
        <v>0</v>
      </c>
      <c r="R12" s="3">
        <f t="shared" si="7"/>
        <v>207</v>
      </c>
      <c r="S12" s="1">
        <f t="shared" si="8"/>
        <v>94.0909090909091</v>
      </c>
      <c r="T12" s="18">
        <v>176</v>
      </c>
      <c r="U12" s="1">
        <f t="shared" si="9"/>
        <v>85.02415458937197</v>
      </c>
      <c r="V12" s="18">
        <v>31</v>
      </c>
      <c r="W12" s="1">
        <f t="shared" si="10"/>
        <v>14.97584541062802</v>
      </c>
    </row>
    <row r="13" spans="1:23" ht="15.75" thickBot="1">
      <c r="A13" s="13">
        <v>8</v>
      </c>
      <c r="B13" s="13" t="s">
        <v>21</v>
      </c>
      <c r="C13" s="13">
        <v>437</v>
      </c>
      <c r="D13" s="14">
        <v>452</v>
      </c>
      <c r="E13" s="15">
        <f t="shared" si="0"/>
        <v>889</v>
      </c>
      <c r="F13" s="13">
        <v>162</v>
      </c>
      <c r="G13" s="13">
        <v>148</v>
      </c>
      <c r="H13" s="13">
        <f t="shared" si="1"/>
        <v>310</v>
      </c>
      <c r="I13" s="1">
        <f t="shared" si="2"/>
        <v>34.87064116985377</v>
      </c>
      <c r="J13" s="19">
        <v>6</v>
      </c>
      <c r="K13" s="1">
        <f t="shared" si="3"/>
        <v>1.935483870967742</v>
      </c>
      <c r="L13" s="19">
        <v>1</v>
      </c>
      <c r="M13" s="1">
        <f t="shared" si="4"/>
        <v>0.3225806451612903</v>
      </c>
      <c r="N13" s="17">
        <v>0</v>
      </c>
      <c r="O13" s="1">
        <f t="shared" si="5"/>
        <v>0</v>
      </c>
      <c r="P13" s="2">
        <v>0</v>
      </c>
      <c r="Q13" s="1">
        <f t="shared" si="6"/>
        <v>0</v>
      </c>
      <c r="R13" s="3">
        <f t="shared" si="7"/>
        <v>303</v>
      </c>
      <c r="S13" s="1">
        <f t="shared" si="8"/>
        <v>97.74193548387096</v>
      </c>
      <c r="T13" s="18">
        <v>256</v>
      </c>
      <c r="U13" s="1">
        <f t="shared" si="9"/>
        <v>84.48844884488449</v>
      </c>
      <c r="V13" s="18">
        <v>47</v>
      </c>
      <c r="W13" s="1">
        <f t="shared" si="10"/>
        <v>15.511551155115512</v>
      </c>
    </row>
    <row r="14" spans="1:23" ht="15.75" thickBot="1">
      <c r="A14" s="13">
        <v>9</v>
      </c>
      <c r="B14" s="13" t="s">
        <v>22</v>
      </c>
      <c r="C14" s="13">
        <v>236</v>
      </c>
      <c r="D14" s="14">
        <v>214</v>
      </c>
      <c r="E14" s="15">
        <f t="shared" si="0"/>
        <v>450</v>
      </c>
      <c r="F14" s="13">
        <v>103</v>
      </c>
      <c r="G14" s="13">
        <v>81</v>
      </c>
      <c r="H14" s="13">
        <f t="shared" si="1"/>
        <v>184</v>
      </c>
      <c r="I14" s="1">
        <f t="shared" si="2"/>
        <v>40.888888888888886</v>
      </c>
      <c r="J14" s="19">
        <v>8</v>
      </c>
      <c r="K14" s="1">
        <f t="shared" si="3"/>
        <v>4.3478260869565215</v>
      </c>
      <c r="L14" s="19">
        <v>1</v>
      </c>
      <c r="M14" s="1">
        <f t="shared" si="4"/>
        <v>0.5434782608695652</v>
      </c>
      <c r="N14" s="17">
        <v>0</v>
      </c>
      <c r="O14" s="1">
        <f t="shared" si="5"/>
        <v>0</v>
      </c>
      <c r="P14" s="2">
        <v>0</v>
      </c>
      <c r="Q14" s="1">
        <f t="shared" si="6"/>
        <v>0</v>
      </c>
      <c r="R14" s="3">
        <f t="shared" si="7"/>
        <v>175</v>
      </c>
      <c r="S14" s="1">
        <f t="shared" si="8"/>
        <v>95.1086956521739</v>
      </c>
      <c r="T14" s="18">
        <v>151</v>
      </c>
      <c r="U14" s="1">
        <f t="shared" si="9"/>
        <v>86.28571428571429</v>
      </c>
      <c r="V14" s="18">
        <v>24</v>
      </c>
      <c r="W14" s="1">
        <f t="shared" si="10"/>
        <v>13.714285714285714</v>
      </c>
    </row>
    <row r="15" spans="1:23" ht="15.75" thickBot="1">
      <c r="A15" s="13">
        <v>10</v>
      </c>
      <c r="B15" s="13" t="s">
        <v>23</v>
      </c>
      <c r="C15" s="13">
        <v>156</v>
      </c>
      <c r="D15" s="14">
        <v>156</v>
      </c>
      <c r="E15" s="15">
        <f t="shared" si="0"/>
        <v>312</v>
      </c>
      <c r="F15" s="13">
        <v>62</v>
      </c>
      <c r="G15" s="13">
        <v>52</v>
      </c>
      <c r="H15" s="13">
        <f t="shared" si="1"/>
        <v>114</v>
      </c>
      <c r="I15" s="1">
        <f t="shared" si="2"/>
        <v>36.53846153846154</v>
      </c>
      <c r="J15" s="19">
        <v>7</v>
      </c>
      <c r="K15" s="1">
        <f t="shared" si="3"/>
        <v>6.140350877192983</v>
      </c>
      <c r="L15" s="19">
        <v>4</v>
      </c>
      <c r="M15" s="1">
        <f t="shared" si="4"/>
        <v>3.508771929824561</v>
      </c>
      <c r="N15" s="17">
        <v>0</v>
      </c>
      <c r="O15" s="1">
        <f t="shared" si="5"/>
        <v>0</v>
      </c>
      <c r="P15" s="2">
        <v>0</v>
      </c>
      <c r="Q15" s="1">
        <f t="shared" si="6"/>
        <v>0</v>
      </c>
      <c r="R15" s="3">
        <f t="shared" si="7"/>
        <v>103</v>
      </c>
      <c r="S15" s="1">
        <f t="shared" si="8"/>
        <v>90.35087719298245</v>
      </c>
      <c r="T15" s="18">
        <v>92</v>
      </c>
      <c r="U15" s="1">
        <f t="shared" si="9"/>
        <v>89.32038834951456</v>
      </c>
      <c r="V15" s="18">
        <v>11</v>
      </c>
      <c r="W15" s="1">
        <f t="shared" si="10"/>
        <v>10.679611650485437</v>
      </c>
    </row>
    <row r="16" spans="1:23" ht="15.75" thickBot="1">
      <c r="A16" s="13">
        <v>11</v>
      </c>
      <c r="B16" s="13" t="s">
        <v>24</v>
      </c>
      <c r="C16" s="13">
        <v>421</v>
      </c>
      <c r="D16" s="14">
        <v>471</v>
      </c>
      <c r="E16" s="15">
        <f t="shared" si="0"/>
        <v>892</v>
      </c>
      <c r="F16" s="13">
        <v>142</v>
      </c>
      <c r="G16" s="13">
        <v>152</v>
      </c>
      <c r="H16" s="13">
        <f t="shared" si="1"/>
        <v>294</v>
      </c>
      <c r="I16" s="1">
        <f t="shared" si="2"/>
        <v>32.95964125560538</v>
      </c>
      <c r="J16" s="19">
        <v>15</v>
      </c>
      <c r="K16" s="1">
        <f t="shared" si="3"/>
        <v>5.1020408163265305</v>
      </c>
      <c r="L16" s="19">
        <v>2</v>
      </c>
      <c r="M16" s="1">
        <f t="shared" si="4"/>
        <v>0.6802721088435374</v>
      </c>
      <c r="N16" s="17">
        <v>0</v>
      </c>
      <c r="O16" s="1">
        <f t="shared" si="5"/>
        <v>0</v>
      </c>
      <c r="P16" s="2">
        <v>0</v>
      </c>
      <c r="Q16" s="1">
        <f t="shared" si="6"/>
        <v>0</v>
      </c>
      <c r="R16" s="3">
        <f t="shared" si="7"/>
        <v>277</v>
      </c>
      <c r="S16" s="1">
        <f t="shared" si="8"/>
        <v>94.21768707482993</v>
      </c>
      <c r="T16" s="18">
        <v>241</v>
      </c>
      <c r="U16" s="1">
        <f t="shared" si="9"/>
        <v>87.00361010830325</v>
      </c>
      <c r="V16" s="18">
        <v>36</v>
      </c>
      <c r="W16" s="1">
        <f t="shared" si="10"/>
        <v>12.99638989169675</v>
      </c>
    </row>
    <row r="17" spans="1:23" ht="15.75" thickBot="1">
      <c r="A17" s="13">
        <v>12</v>
      </c>
      <c r="B17" s="13" t="s">
        <v>24</v>
      </c>
      <c r="C17" s="13">
        <v>469</v>
      </c>
      <c r="D17" s="14">
        <v>497</v>
      </c>
      <c r="E17" s="15">
        <f t="shared" si="0"/>
        <v>966</v>
      </c>
      <c r="F17" s="13">
        <v>147</v>
      </c>
      <c r="G17" s="13">
        <v>142</v>
      </c>
      <c r="H17" s="13">
        <f t="shared" si="1"/>
        <v>289</v>
      </c>
      <c r="I17" s="1">
        <f t="shared" si="2"/>
        <v>29.917184265010352</v>
      </c>
      <c r="J17" s="19">
        <v>8</v>
      </c>
      <c r="K17" s="1">
        <f t="shared" si="3"/>
        <v>2.7681660899653977</v>
      </c>
      <c r="L17" s="19">
        <v>2</v>
      </c>
      <c r="M17" s="1">
        <f t="shared" si="4"/>
        <v>0.6920415224913494</v>
      </c>
      <c r="N17" s="17">
        <v>0</v>
      </c>
      <c r="O17" s="1">
        <f t="shared" si="5"/>
        <v>0</v>
      </c>
      <c r="P17" s="2">
        <v>0</v>
      </c>
      <c r="Q17" s="1">
        <f t="shared" si="6"/>
        <v>0</v>
      </c>
      <c r="R17" s="3">
        <f t="shared" si="7"/>
        <v>279</v>
      </c>
      <c r="S17" s="1">
        <f t="shared" si="8"/>
        <v>96.53979238754326</v>
      </c>
      <c r="T17" s="18">
        <v>231</v>
      </c>
      <c r="U17" s="1">
        <f t="shared" si="9"/>
        <v>82.79569892473118</v>
      </c>
      <c r="V17" s="18">
        <v>48</v>
      </c>
      <c r="W17" s="1">
        <f t="shared" si="10"/>
        <v>17.204301075268816</v>
      </c>
    </row>
    <row r="18" spans="1:23" ht="15.75" thickBot="1">
      <c r="A18" s="13">
        <v>13</v>
      </c>
      <c r="B18" s="13" t="s">
        <v>24</v>
      </c>
      <c r="C18" s="13">
        <v>535</v>
      </c>
      <c r="D18" s="14">
        <v>582</v>
      </c>
      <c r="E18" s="15">
        <f t="shared" si="0"/>
        <v>1117</v>
      </c>
      <c r="F18" s="13">
        <v>188</v>
      </c>
      <c r="G18" s="13">
        <v>210</v>
      </c>
      <c r="H18" s="13">
        <f t="shared" si="1"/>
        <v>398</v>
      </c>
      <c r="I18" s="1">
        <f t="shared" si="2"/>
        <v>35.63115487914055</v>
      </c>
      <c r="J18" s="19">
        <v>11</v>
      </c>
      <c r="K18" s="1">
        <f t="shared" si="3"/>
        <v>2.763819095477387</v>
      </c>
      <c r="L18" s="19">
        <v>5</v>
      </c>
      <c r="M18" s="1">
        <f t="shared" si="4"/>
        <v>1.256281407035176</v>
      </c>
      <c r="N18" s="17">
        <v>0</v>
      </c>
      <c r="O18" s="1">
        <f t="shared" si="5"/>
        <v>0</v>
      </c>
      <c r="P18" s="2">
        <v>0</v>
      </c>
      <c r="Q18" s="1">
        <f t="shared" si="6"/>
        <v>0</v>
      </c>
      <c r="R18" s="3">
        <f t="shared" si="7"/>
        <v>382</v>
      </c>
      <c r="S18" s="1">
        <f t="shared" si="8"/>
        <v>95.97989949748744</v>
      </c>
      <c r="T18" s="18">
        <v>336</v>
      </c>
      <c r="U18" s="1">
        <f t="shared" si="9"/>
        <v>87.95811518324608</v>
      </c>
      <c r="V18" s="18">
        <v>46</v>
      </c>
      <c r="W18" s="1">
        <f t="shared" si="10"/>
        <v>12.041884816753926</v>
      </c>
    </row>
    <row r="19" spans="1:23" ht="15.75" thickBot="1">
      <c r="A19" s="13">
        <v>14</v>
      </c>
      <c r="B19" s="13" t="s">
        <v>24</v>
      </c>
      <c r="C19" s="13">
        <v>498</v>
      </c>
      <c r="D19" s="14">
        <v>543</v>
      </c>
      <c r="E19" s="15">
        <f t="shared" si="0"/>
        <v>1041</v>
      </c>
      <c r="F19" s="13">
        <v>185</v>
      </c>
      <c r="G19" s="13">
        <v>176</v>
      </c>
      <c r="H19" s="13">
        <f t="shared" si="1"/>
        <v>361</v>
      </c>
      <c r="I19" s="1">
        <f t="shared" si="2"/>
        <v>34.67819404418828</v>
      </c>
      <c r="J19" s="19">
        <v>10</v>
      </c>
      <c r="K19" s="1">
        <f t="shared" si="3"/>
        <v>2.770083102493075</v>
      </c>
      <c r="L19" s="19">
        <v>2</v>
      </c>
      <c r="M19" s="1">
        <f t="shared" si="4"/>
        <v>0.554016620498615</v>
      </c>
      <c r="N19" s="17">
        <v>0</v>
      </c>
      <c r="O19" s="1">
        <f t="shared" si="5"/>
        <v>0</v>
      </c>
      <c r="P19" s="2">
        <v>0</v>
      </c>
      <c r="Q19" s="1">
        <f t="shared" si="6"/>
        <v>0</v>
      </c>
      <c r="R19" s="3">
        <f t="shared" si="7"/>
        <v>349</v>
      </c>
      <c r="S19" s="1">
        <f t="shared" si="8"/>
        <v>96.67590027700831</v>
      </c>
      <c r="T19" s="18">
        <v>303</v>
      </c>
      <c r="U19" s="1">
        <f t="shared" si="9"/>
        <v>86.81948424068769</v>
      </c>
      <c r="V19" s="18">
        <v>46</v>
      </c>
      <c r="W19" s="1">
        <f t="shared" si="10"/>
        <v>13.180515759312321</v>
      </c>
    </row>
    <row r="20" spans="1:23" ht="15.75" thickBot="1">
      <c r="A20" s="13">
        <v>15</v>
      </c>
      <c r="B20" s="13" t="s">
        <v>25</v>
      </c>
      <c r="C20" s="13">
        <v>585</v>
      </c>
      <c r="D20" s="14">
        <v>617</v>
      </c>
      <c r="E20" s="15">
        <f t="shared" si="0"/>
        <v>1202</v>
      </c>
      <c r="F20" s="13">
        <v>261</v>
      </c>
      <c r="G20" s="13">
        <v>266</v>
      </c>
      <c r="H20" s="13">
        <f t="shared" si="1"/>
        <v>527</v>
      </c>
      <c r="I20" s="1">
        <f t="shared" si="2"/>
        <v>43.84359400998336</v>
      </c>
      <c r="J20" s="19">
        <v>7</v>
      </c>
      <c r="K20" s="1">
        <f t="shared" si="3"/>
        <v>1.3282732447817838</v>
      </c>
      <c r="L20" s="19">
        <v>3</v>
      </c>
      <c r="M20" s="1">
        <f t="shared" si="4"/>
        <v>0.5692599620493358</v>
      </c>
      <c r="N20" s="17">
        <v>0</v>
      </c>
      <c r="O20" s="1">
        <f t="shared" si="5"/>
        <v>0</v>
      </c>
      <c r="P20" s="2">
        <v>0</v>
      </c>
      <c r="Q20" s="1">
        <f t="shared" si="6"/>
        <v>0</v>
      </c>
      <c r="R20" s="3">
        <f t="shared" si="7"/>
        <v>517</v>
      </c>
      <c r="S20" s="1">
        <f t="shared" si="8"/>
        <v>98.10246679316889</v>
      </c>
      <c r="T20" s="18">
        <v>457</v>
      </c>
      <c r="U20" s="1">
        <f t="shared" si="9"/>
        <v>88.39458413926499</v>
      </c>
      <c r="V20" s="18">
        <v>60</v>
      </c>
      <c r="W20" s="1">
        <f t="shared" si="10"/>
        <v>11.60541586073501</v>
      </c>
    </row>
    <row r="21" spans="1:23" ht="15.75" thickBot="1">
      <c r="A21" s="13">
        <v>16</v>
      </c>
      <c r="B21" s="13" t="s">
        <v>26</v>
      </c>
      <c r="C21" s="13">
        <v>294</v>
      </c>
      <c r="D21" s="14">
        <v>296</v>
      </c>
      <c r="E21" s="15">
        <f t="shared" si="0"/>
        <v>590</v>
      </c>
      <c r="F21" s="13">
        <v>147</v>
      </c>
      <c r="G21" s="13">
        <v>138</v>
      </c>
      <c r="H21" s="13">
        <f t="shared" si="1"/>
        <v>285</v>
      </c>
      <c r="I21" s="1">
        <f t="shared" si="2"/>
        <v>48.30508474576271</v>
      </c>
      <c r="J21" s="19">
        <v>3</v>
      </c>
      <c r="K21" s="1">
        <f t="shared" si="3"/>
        <v>1.0526315789473684</v>
      </c>
      <c r="L21" s="19">
        <v>2</v>
      </c>
      <c r="M21" s="1">
        <f t="shared" si="4"/>
        <v>0.7017543859649122</v>
      </c>
      <c r="N21" s="17">
        <v>0</v>
      </c>
      <c r="O21" s="1">
        <f t="shared" si="5"/>
        <v>0</v>
      </c>
      <c r="P21" s="2">
        <v>0</v>
      </c>
      <c r="Q21" s="1">
        <f t="shared" si="6"/>
        <v>0</v>
      </c>
      <c r="R21" s="3">
        <f t="shared" si="7"/>
        <v>280</v>
      </c>
      <c r="S21" s="1">
        <f t="shared" si="8"/>
        <v>98.24561403508773</v>
      </c>
      <c r="T21" s="18">
        <v>254</v>
      </c>
      <c r="U21" s="1">
        <f t="shared" si="9"/>
        <v>90.71428571428571</v>
      </c>
      <c r="V21" s="18">
        <v>26</v>
      </c>
      <c r="W21" s="1">
        <f t="shared" si="10"/>
        <v>9.285714285714286</v>
      </c>
    </row>
    <row r="22" spans="1:23" ht="15.75" thickBot="1">
      <c r="A22" s="13">
        <v>17</v>
      </c>
      <c r="B22" s="13" t="s">
        <v>27</v>
      </c>
      <c r="C22" s="13">
        <v>288</v>
      </c>
      <c r="D22" s="14">
        <v>308</v>
      </c>
      <c r="E22" s="15">
        <f t="shared" si="0"/>
        <v>596</v>
      </c>
      <c r="F22" s="13">
        <v>113</v>
      </c>
      <c r="G22" s="13">
        <v>105</v>
      </c>
      <c r="H22" s="13">
        <f t="shared" si="1"/>
        <v>218</v>
      </c>
      <c r="I22" s="1">
        <f t="shared" si="2"/>
        <v>36.577181208053695</v>
      </c>
      <c r="J22" s="19">
        <v>1</v>
      </c>
      <c r="K22" s="1">
        <f t="shared" si="3"/>
        <v>0.45871559633027525</v>
      </c>
      <c r="L22" s="19">
        <v>7</v>
      </c>
      <c r="M22" s="1">
        <f t="shared" si="4"/>
        <v>3.2110091743119265</v>
      </c>
      <c r="N22" s="17">
        <v>0</v>
      </c>
      <c r="O22" s="1">
        <f t="shared" si="5"/>
        <v>0</v>
      </c>
      <c r="P22" s="2">
        <v>0</v>
      </c>
      <c r="Q22" s="1">
        <f t="shared" si="6"/>
        <v>0</v>
      </c>
      <c r="R22" s="3">
        <f t="shared" si="7"/>
        <v>210</v>
      </c>
      <c r="S22" s="1">
        <f t="shared" si="8"/>
        <v>96.3302752293578</v>
      </c>
      <c r="T22" s="18">
        <v>192</v>
      </c>
      <c r="U22" s="1">
        <f t="shared" si="9"/>
        <v>91.42857142857143</v>
      </c>
      <c r="V22" s="18">
        <v>18</v>
      </c>
      <c r="W22" s="1">
        <f t="shared" si="10"/>
        <v>8.571428571428571</v>
      </c>
    </row>
    <row r="23" spans="1:23" ht="15.75" thickBot="1">
      <c r="A23" s="13">
        <v>18</v>
      </c>
      <c r="B23" s="13" t="s">
        <v>34</v>
      </c>
      <c r="C23" s="13">
        <v>341</v>
      </c>
      <c r="D23" s="14">
        <v>370</v>
      </c>
      <c r="E23" s="15">
        <f t="shared" si="0"/>
        <v>711</v>
      </c>
      <c r="F23" s="13">
        <v>117</v>
      </c>
      <c r="G23" s="13">
        <v>121</v>
      </c>
      <c r="H23" s="13">
        <f t="shared" si="1"/>
        <v>238</v>
      </c>
      <c r="I23" s="1">
        <f t="shared" si="2"/>
        <v>33.47398030942335</v>
      </c>
      <c r="J23" s="19">
        <v>1</v>
      </c>
      <c r="K23" s="1">
        <f t="shared" si="3"/>
        <v>0.42016806722689076</v>
      </c>
      <c r="L23" s="19">
        <v>1</v>
      </c>
      <c r="M23" s="1">
        <f t="shared" si="4"/>
        <v>0.42016806722689076</v>
      </c>
      <c r="N23" s="17">
        <v>0</v>
      </c>
      <c r="O23" s="1">
        <f t="shared" si="5"/>
        <v>0</v>
      </c>
      <c r="P23" s="2">
        <v>0</v>
      </c>
      <c r="Q23" s="1">
        <f t="shared" si="6"/>
        <v>0</v>
      </c>
      <c r="R23" s="3">
        <f t="shared" si="7"/>
        <v>236</v>
      </c>
      <c r="S23" s="1">
        <f t="shared" si="8"/>
        <v>99.15966386554622</v>
      </c>
      <c r="T23" s="18">
        <v>204</v>
      </c>
      <c r="U23" s="1">
        <f t="shared" si="9"/>
        <v>86.44067796610169</v>
      </c>
      <c r="V23" s="18">
        <v>32</v>
      </c>
      <c r="W23" s="1">
        <f t="shared" si="10"/>
        <v>13.559322033898304</v>
      </c>
    </row>
    <row r="24" spans="1:23" ht="15.75" thickBot="1">
      <c r="A24" s="13">
        <v>19</v>
      </c>
      <c r="B24" s="13" t="s">
        <v>29</v>
      </c>
      <c r="C24" s="13">
        <v>569</v>
      </c>
      <c r="D24" s="14">
        <v>606</v>
      </c>
      <c r="E24" s="15">
        <f t="shared" si="0"/>
        <v>1175</v>
      </c>
      <c r="F24" s="13">
        <v>209</v>
      </c>
      <c r="G24" s="13">
        <v>233</v>
      </c>
      <c r="H24" s="13">
        <f t="shared" si="1"/>
        <v>442</v>
      </c>
      <c r="I24" s="1">
        <f t="shared" si="2"/>
        <v>37.61702127659574</v>
      </c>
      <c r="J24" s="19">
        <v>13</v>
      </c>
      <c r="K24" s="1">
        <f t="shared" si="3"/>
        <v>2.9411764705882355</v>
      </c>
      <c r="L24" s="19">
        <v>6</v>
      </c>
      <c r="M24" s="1">
        <f t="shared" si="4"/>
        <v>1.3574660633484164</v>
      </c>
      <c r="N24" s="17">
        <v>0</v>
      </c>
      <c r="O24" s="1">
        <f t="shared" si="5"/>
        <v>0</v>
      </c>
      <c r="P24" s="2">
        <v>0</v>
      </c>
      <c r="Q24" s="1">
        <f t="shared" si="6"/>
        <v>0</v>
      </c>
      <c r="R24" s="3">
        <f t="shared" si="7"/>
        <v>423</v>
      </c>
      <c r="S24" s="1">
        <f t="shared" si="8"/>
        <v>95.70135746606334</v>
      </c>
      <c r="T24" s="18">
        <v>359</v>
      </c>
      <c r="U24" s="1">
        <f t="shared" si="9"/>
        <v>84.86997635933807</v>
      </c>
      <c r="V24" s="18">
        <v>64</v>
      </c>
      <c r="W24" s="1">
        <f t="shared" si="10"/>
        <v>15.130023640661939</v>
      </c>
    </row>
    <row r="25" spans="1:23" ht="15.75" thickBot="1">
      <c r="A25" s="13">
        <v>20</v>
      </c>
      <c r="B25" s="13" t="s">
        <v>30</v>
      </c>
      <c r="C25" s="13">
        <v>437</v>
      </c>
      <c r="D25" s="14">
        <v>421</v>
      </c>
      <c r="E25" s="15">
        <f t="shared" si="0"/>
        <v>858</v>
      </c>
      <c r="F25" s="13">
        <v>137</v>
      </c>
      <c r="G25" s="13">
        <v>138</v>
      </c>
      <c r="H25" s="13">
        <f t="shared" si="1"/>
        <v>275</v>
      </c>
      <c r="I25" s="1">
        <f t="shared" si="2"/>
        <v>32.05128205128205</v>
      </c>
      <c r="J25" s="19">
        <v>8</v>
      </c>
      <c r="K25" s="1">
        <f t="shared" si="3"/>
        <v>2.909090909090909</v>
      </c>
      <c r="L25" s="19">
        <v>5</v>
      </c>
      <c r="M25" s="1">
        <f t="shared" si="4"/>
        <v>1.8181818181818181</v>
      </c>
      <c r="N25" s="17">
        <v>0</v>
      </c>
      <c r="O25" s="1">
        <f t="shared" si="5"/>
        <v>0</v>
      </c>
      <c r="P25" s="2">
        <v>0</v>
      </c>
      <c r="Q25" s="1">
        <f t="shared" si="6"/>
        <v>0</v>
      </c>
      <c r="R25" s="3">
        <f t="shared" si="7"/>
        <v>262</v>
      </c>
      <c r="S25" s="1">
        <f t="shared" si="8"/>
        <v>95.27272727272727</v>
      </c>
      <c r="T25" s="18">
        <v>234</v>
      </c>
      <c r="U25" s="1">
        <f t="shared" si="9"/>
        <v>89.31297709923665</v>
      </c>
      <c r="V25" s="18">
        <v>28</v>
      </c>
      <c r="W25" s="1">
        <f t="shared" si="10"/>
        <v>10.687022900763358</v>
      </c>
    </row>
    <row r="26" spans="1:23" ht="15.75" thickBot="1">
      <c r="A26" s="13">
        <v>21</v>
      </c>
      <c r="B26" s="13" t="s">
        <v>30</v>
      </c>
      <c r="C26" s="13">
        <v>369</v>
      </c>
      <c r="D26" s="14">
        <v>381</v>
      </c>
      <c r="E26" s="15">
        <f t="shared" si="0"/>
        <v>750</v>
      </c>
      <c r="F26" s="13">
        <v>101</v>
      </c>
      <c r="G26" s="13">
        <v>116</v>
      </c>
      <c r="H26" s="13">
        <f t="shared" si="1"/>
        <v>217</v>
      </c>
      <c r="I26" s="1">
        <f t="shared" si="2"/>
        <v>28.933333333333334</v>
      </c>
      <c r="J26" s="19">
        <v>7</v>
      </c>
      <c r="K26" s="1">
        <f t="shared" si="3"/>
        <v>3.225806451612903</v>
      </c>
      <c r="L26" s="19">
        <v>1</v>
      </c>
      <c r="M26" s="1">
        <f t="shared" si="4"/>
        <v>0.4608294930875576</v>
      </c>
      <c r="N26" s="17">
        <v>0</v>
      </c>
      <c r="O26" s="1">
        <f t="shared" si="5"/>
        <v>0</v>
      </c>
      <c r="P26" s="2">
        <v>0</v>
      </c>
      <c r="Q26" s="1">
        <f t="shared" si="6"/>
        <v>0</v>
      </c>
      <c r="R26" s="3">
        <f t="shared" si="7"/>
        <v>209</v>
      </c>
      <c r="S26" s="1">
        <f t="shared" si="8"/>
        <v>96.31336405529954</v>
      </c>
      <c r="T26" s="18">
        <v>181</v>
      </c>
      <c r="U26" s="1">
        <f t="shared" si="9"/>
        <v>86.60287081339713</v>
      </c>
      <c r="V26" s="18">
        <v>28</v>
      </c>
      <c r="W26" s="1">
        <f t="shared" si="10"/>
        <v>13.397129186602871</v>
      </c>
    </row>
    <row r="27" spans="1:23" ht="15.75" thickBot="1">
      <c r="A27" s="13">
        <v>22</v>
      </c>
      <c r="B27" s="13" t="s">
        <v>19</v>
      </c>
      <c r="C27" s="13">
        <v>466</v>
      </c>
      <c r="D27" s="14">
        <v>522</v>
      </c>
      <c r="E27" s="15">
        <f t="shared" si="0"/>
        <v>988</v>
      </c>
      <c r="F27" s="13">
        <v>200</v>
      </c>
      <c r="G27" s="13">
        <v>212</v>
      </c>
      <c r="H27" s="13">
        <f t="shared" si="1"/>
        <v>412</v>
      </c>
      <c r="I27" s="1">
        <f t="shared" si="2"/>
        <v>41.70040485829959</v>
      </c>
      <c r="J27" s="19">
        <v>15</v>
      </c>
      <c r="K27" s="1">
        <f t="shared" si="3"/>
        <v>3.6407766990291264</v>
      </c>
      <c r="L27" s="19">
        <v>7</v>
      </c>
      <c r="M27" s="1">
        <f t="shared" si="4"/>
        <v>1.6990291262135921</v>
      </c>
      <c r="N27" s="17">
        <v>0</v>
      </c>
      <c r="O27" s="1">
        <f t="shared" si="5"/>
        <v>0</v>
      </c>
      <c r="P27" s="2">
        <v>0</v>
      </c>
      <c r="Q27" s="1">
        <f t="shared" si="6"/>
        <v>0</v>
      </c>
      <c r="R27" s="3">
        <f t="shared" si="7"/>
        <v>390</v>
      </c>
      <c r="S27" s="1">
        <f t="shared" si="8"/>
        <v>94.66019417475728</v>
      </c>
      <c r="T27" s="18">
        <v>331</v>
      </c>
      <c r="U27" s="1">
        <f t="shared" si="9"/>
        <v>84.87179487179488</v>
      </c>
      <c r="V27" s="18">
        <v>59</v>
      </c>
      <c r="W27" s="1">
        <f t="shared" si="10"/>
        <v>15.128205128205128</v>
      </c>
    </row>
    <row r="28" spans="1:23" ht="15.75" thickBot="1">
      <c r="A28" s="13">
        <v>23</v>
      </c>
      <c r="B28" s="13" t="s">
        <v>19</v>
      </c>
      <c r="C28" s="13">
        <v>504</v>
      </c>
      <c r="D28" s="14">
        <v>548</v>
      </c>
      <c r="E28" s="15">
        <f t="shared" si="0"/>
        <v>1052</v>
      </c>
      <c r="F28" s="13">
        <v>206</v>
      </c>
      <c r="G28" s="13">
        <v>201</v>
      </c>
      <c r="H28" s="13">
        <f t="shared" si="1"/>
        <v>407</v>
      </c>
      <c r="I28" s="1">
        <f t="shared" si="2"/>
        <v>38.68821292775665</v>
      </c>
      <c r="J28" s="19">
        <v>16</v>
      </c>
      <c r="K28" s="1">
        <f t="shared" si="3"/>
        <v>3.9312039312039313</v>
      </c>
      <c r="L28" s="19">
        <v>0</v>
      </c>
      <c r="M28" s="1">
        <f t="shared" si="4"/>
        <v>0</v>
      </c>
      <c r="N28" s="17">
        <v>0</v>
      </c>
      <c r="O28" s="1">
        <f t="shared" si="5"/>
        <v>0</v>
      </c>
      <c r="P28" s="2">
        <v>0</v>
      </c>
      <c r="Q28" s="1">
        <f t="shared" si="6"/>
        <v>0</v>
      </c>
      <c r="R28" s="3">
        <f t="shared" si="7"/>
        <v>391</v>
      </c>
      <c r="S28" s="1">
        <f t="shared" si="8"/>
        <v>96.06879606879608</v>
      </c>
      <c r="T28" s="18">
        <v>334</v>
      </c>
      <c r="U28" s="1">
        <f t="shared" si="9"/>
        <v>85.42199488491049</v>
      </c>
      <c r="V28" s="18">
        <v>57</v>
      </c>
      <c r="W28" s="1">
        <f t="shared" si="10"/>
        <v>14.578005115089514</v>
      </c>
    </row>
    <row r="29" spans="1:23" ht="15.75" thickBot="1">
      <c r="A29" s="13">
        <v>24</v>
      </c>
      <c r="B29" s="13" t="s">
        <v>19</v>
      </c>
      <c r="C29" s="13">
        <v>423</v>
      </c>
      <c r="D29" s="14">
        <v>484</v>
      </c>
      <c r="E29" s="15">
        <f t="shared" si="0"/>
        <v>907</v>
      </c>
      <c r="F29" s="13">
        <v>139</v>
      </c>
      <c r="G29" s="13">
        <v>157</v>
      </c>
      <c r="H29" s="13">
        <f t="shared" si="1"/>
        <v>296</v>
      </c>
      <c r="I29" s="1">
        <f t="shared" si="2"/>
        <v>32.63506063947078</v>
      </c>
      <c r="J29" s="19">
        <v>3</v>
      </c>
      <c r="K29" s="1">
        <f t="shared" si="3"/>
        <v>1.0135135135135136</v>
      </c>
      <c r="L29" s="19">
        <v>2</v>
      </c>
      <c r="M29" s="1">
        <f t="shared" si="4"/>
        <v>0.6756756756756757</v>
      </c>
      <c r="N29" s="17">
        <v>0</v>
      </c>
      <c r="O29" s="1">
        <f t="shared" si="5"/>
        <v>0</v>
      </c>
      <c r="P29" s="2">
        <v>0</v>
      </c>
      <c r="Q29" s="1">
        <f t="shared" si="6"/>
        <v>0</v>
      </c>
      <c r="R29" s="3">
        <f t="shared" si="7"/>
        <v>291</v>
      </c>
      <c r="S29" s="1">
        <f t="shared" si="8"/>
        <v>98.3108108108108</v>
      </c>
      <c r="T29" s="18">
        <v>267</v>
      </c>
      <c r="U29" s="1">
        <f t="shared" si="9"/>
        <v>91.75257731958763</v>
      </c>
      <c r="V29" s="18">
        <v>24</v>
      </c>
      <c r="W29" s="1">
        <f t="shared" si="10"/>
        <v>8.24742268041237</v>
      </c>
    </row>
    <row r="30" spans="1:23" ht="15.75" thickBot="1">
      <c r="A30" s="13">
        <v>25</v>
      </c>
      <c r="B30" s="13" t="s">
        <v>19</v>
      </c>
      <c r="C30" s="13">
        <v>456</v>
      </c>
      <c r="D30" s="14">
        <v>496</v>
      </c>
      <c r="E30" s="15">
        <f t="shared" si="0"/>
        <v>952</v>
      </c>
      <c r="F30" s="13">
        <v>165</v>
      </c>
      <c r="G30" s="13">
        <v>158</v>
      </c>
      <c r="H30" s="13">
        <f t="shared" si="1"/>
        <v>323</v>
      </c>
      <c r="I30" s="1">
        <f t="shared" si="2"/>
        <v>33.92857142857143</v>
      </c>
      <c r="J30" s="19">
        <v>12</v>
      </c>
      <c r="K30" s="1">
        <f t="shared" si="3"/>
        <v>3.7151702786377707</v>
      </c>
      <c r="L30" s="19">
        <v>0</v>
      </c>
      <c r="M30" s="1">
        <f t="shared" si="4"/>
        <v>0</v>
      </c>
      <c r="N30" s="17">
        <v>0</v>
      </c>
      <c r="O30" s="1">
        <f t="shared" si="5"/>
        <v>0</v>
      </c>
      <c r="P30" s="2">
        <v>0</v>
      </c>
      <c r="Q30" s="1">
        <f t="shared" si="6"/>
        <v>0</v>
      </c>
      <c r="R30" s="3">
        <f t="shared" si="7"/>
        <v>311</v>
      </c>
      <c r="S30" s="1">
        <f t="shared" si="8"/>
        <v>96.28482972136223</v>
      </c>
      <c r="T30" s="18">
        <v>261</v>
      </c>
      <c r="U30" s="1">
        <f t="shared" si="9"/>
        <v>83.92282958199357</v>
      </c>
      <c r="V30" s="18">
        <v>50</v>
      </c>
      <c r="W30" s="1">
        <f t="shared" si="10"/>
        <v>16.077170418006432</v>
      </c>
    </row>
    <row r="31" spans="1:23" ht="15.75" thickBot="1">
      <c r="A31" s="13">
        <v>26</v>
      </c>
      <c r="B31" s="13" t="s">
        <v>19</v>
      </c>
      <c r="C31" s="13">
        <v>464</v>
      </c>
      <c r="D31" s="14">
        <v>490</v>
      </c>
      <c r="E31" s="15">
        <f t="shared" si="0"/>
        <v>954</v>
      </c>
      <c r="F31" s="13">
        <v>133</v>
      </c>
      <c r="G31" s="13">
        <v>139</v>
      </c>
      <c r="H31" s="13">
        <f t="shared" si="1"/>
        <v>272</v>
      </c>
      <c r="I31" s="1">
        <f t="shared" si="2"/>
        <v>28.51153039832285</v>
      </c>
      <c r="J31" s="19">
        <v>8</v>
      </c>
      <c r="K31" s="1">
        <f t="shared" si="3"/>
        <v>2.9411764705882355</v>
      </c>
      <c r="L31" s="19">
        <v>2</v>
      </c>
      <c r="M31" s="1">
        <f t="shared" si="4"/>
        <v>0.7352941176470589</v>
      </c>
      <c r="N31" s="17">
        <v>0</v>
      </c>
      <c r="O31" s="1">
        <f t="shared" si="5"/>
        <v>0</v>
      </c>
      <c r="P31" s="2">
        <v>0</v>
      </c>
      <c r="Q31" s="1">
        <f t="shared" si="6"/>
        <v>0</v>
      </c>
      <c r="R31" s="3">
        <f t="shared" si="7"/>
        <v>262</v>
      </c>
      <c r="S31" s="1">
        <f t="shared" si="8"/>
        <v>96.32352941176471</v>
      </c>
      <c r="T31" s="18">
        <v>222</v>
      </c>
      <c r="U31" s="1">
        <f t="shared" si="9"/>
        <v>84.73282442748092</v>
      </c>
      <c r="V31" s="18">
        <v>40</v>
      </c>
      <c r="W31" s="1">
        <f t="shared" si="10"/>
        <v>15.267175572519085</v>
      </c>
    </row>
    <row r="32" spans="1:24" s="60" customFormat="1" ht="16.5" thickBot="1">
      <c r="A32" s="50"/>
      <c r="B32" s="51" t="s">
        <v>9</v>
      </c>
      <c r="C32" s="52">
        <f>SUM(C6:C31)</f>
        <v>10571</v>
      </c>
      <c r="D32" s="52">
        <f>SUM(D6:D31)</f>
        <v>11365</v>
      </c>
      <c r="E32" s="52">
        <f>SUM(E6:E31)</f>
        <v>21936</v>
      </c>
      <c r="F32" s="52">
        <f>SUM(F6:F31)</f>
        <v>3822</v>
      </c>
      <c r="G32" s="52">
        <f>SUM(G6:G31)</f>
        <v>3828</v>
      </c>
      <c r="H32" s="53">
        <f>G32+F32</f>
        <v>7650</v>
      </c>
      <c r="I32" s="54">
        <f t="shared" si="2"/>
        <v>34.87417943107221</v>
      </c>
      <c r="J32" s="55">
        <f>SUM(J6:J31)</f>
        <v>211</v>
      </c>
      <c r="K32" s="54">
        <f t="shared" si="3"/>
        <v>2.758169934640523</v>
      </c>
      <c r="L32" s="55">
        <f>SUM(L6:L31)</f>
        <v>65</v>
      </c>
      <c r="M32" s="54">
        <f t="shared" si="4"/>
        <v>0.8496732026143791</v>
      </c>
      <c r="N32" s="56">
        <f>SUM(N6:N31)</f>
        <v>0</v>
      </c>
      <c r="O32" s="54">
        <f t="shared" si="5"/>
        <v>0</v>
      </c>
      <c r="P32" s="57">
        <f>SUM(P6:P31)</f>
        <v>0</v>
      </c>
      <c r="Q32" s="54">
        <f t="shared" si="6"/>
        <v>0</v>
      </c>
      <c r="R32" s="58">
        <f>SUM(R6:R31)</f>
        <v>7374</v>
      </c>
      <c r="S32" s="54">
        <f t="shared" si="8"/>
        <v>96.3921568627451</v>
      </c>
      <c r="T32" s="59">
        <f>SUM(T6:T31)</f>
        <v>6439</v>
      </c>
      <c r="U32" s="54">
        <f t="shared" si="9"/>
        <v>87.32031461893138</v>
      </c>
      <c r="V32" s="59">
        <f>SUM(V6:V31)</f>
        <v>935</v>
      </c>
      <c r="W32" s="54">
        <f t="shared" si="10"/>
        <v>12.67968538106862</v>
      </c>
      <c r="X32" s="50"/>
    </row>
    <row r="33" spans="7:9" ht="15">
      <c r="G33" s="20"/>
      <c r="H33" s="28"/>
      <c r="I33" s="20"/>
    </row>
    <row r="34" spans="2:9" ht="15">
      <c r="B34" s="30"/>
      <c r="G34" s="20"/>
      <c r="H34" s="28"/>
      <c r="I34" s="20"/>
    </row>
    <row r="35" spans="7:9" ht="15">
      <c r="G35" s="20"/>
      <c r="H35" s="28"/>
      <c r="I35" s="20"/>
    </row>
    <row r="36" spans="7:9" ht="15">
      <c r="G36" s="20"/>
      <c r="H36" s="20"/>
      <c r="I36" s="20"/>
    </row>
  </sheetData>
  <mergeCells count="13">
    <mergeCell ref="A3:W3"/>
    <mergeCell ref="A4:A5"/>
    <mergeCell ref="B4:B5"/>
    <mergeCell ref="C4:E4"/>
    <mergeCell ref="F4:I4"/>
    <mergeCell ref="J4:K4"/>
    <mergeCell ref="L4:M4"/>
    <mergeCell ref="N4:O4"/>
    <mergeCell ref="A2:W2"/>
    <mergeCell ref="P4:Q4"/>
    <mergeCell ref="R4:S4"/>
    <mergeCell ref="T4:U4"/>
    <mergeCell ref="V4:W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chesi</dc:creator>
  <cp:keywords/>
  <dc:description/>
  <cp:lastModifiedBy>stagistaced</cp:lastModifiedBy>
  <cp:lastPrinted>2014-01-24T20:55:12Z</cp:lastPrinted>
  <dcterms:created xsi:type="dcterms:W3CDTF">2013-09-03T06:46:10Z</dcterms:created>
  <dcterms:modified xsi:type="dcterms:W3CDTF">2015-05-15T08:51:27Z</dcterms:modified>
  <cp:category/>
  <cp:version/>
  <cp:contentType/>
  <cp:contentStatus/>
</cp:coreProperties>
</file>