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'Foglio1'!$A$1:$Z$36</definedName>
  </definedNames>
  <calcPr fullCalcOnLoad="1"/>
</workbook>
</file>

<file path=xl/sharedStrings.xml><?xml version="1.0" encoding="utf-8"?>
<sst xmlns="http://schemas.openxmlformats.org/spreadsheetml/2006/main" count="118" uniqueCount="53">
  <si>
    <t>COMUNE DI SAN MINIATO</t>
  </si>
  <si>
    <t>Seggio</t>
  </si>
  <si>
    <t>LOCALITA'</t>
  </si>
  <si>
    <t>voti</t>
  </si>
  <si>
    <t>%</t>
  </si>
  <si>
    <t>Iscritti al voto</t>
  </si>
  <si>
    <t>M</t>
  </si>
  <si>
    <t>F</t>
  </si>
  <si>
    <t>Tot</t>
  </si>
  <si>
    <t>Totali</t>
  </si>
  <si>
    <t>Voti Nulli</t>
  </si>
  <si>
    <t>Contestate</t>
  </si>
  <si>
    <t xml:space="preserve">Votanti </t>
  </si>
  <si>
    <t>Bianche</t>
  </si>
  <si>
    <t>Nulle</t>
  </si>
  <si>
    <t>Schede sind/pr</t>
  </si>
  <si>
    <t>COMUNISTI ITALIANI</t>
  </si>
  <si>
    <t>SOCIALISTI DEMOCRATICI ITALIANI</t>
  </si>
  <si>
    <t>LA MARGHERITA</t>
  </si>
  <si>
    <t>SOCIALISITI UNITI PER L'EUROPA</t>
  </si>
  <si>
    <t>VERDI PER LA PACE</t>
  </si>
  <si>
    <t>RIFONDAZIONE COMUNISTA</t>
  </si>
  <si>
    <t xml:space="preserve">DEMOCRATICI DI SINISTRA </t>
  </si>
  <si>
    <t>SOCIETA' CIVILE DI PIETRO OCCHETTO ITALIA DEI VALORI</t>
  </si>
  <si>
    <t>PARTITO REPUBBLICANO ITALIANO I LIBERALI SGERBI</t>
  </si>
  <si>
    <t>PROVINCIA FUTURA - LISTA MACELLONI</t>
  </si>
  <si>
    <t>ALLEANZA NAZIONALE</t>
  </si>
  <si>
    <t>UDC</t>
  </si>
  <si>
    <t>FORZA ITALIA</t>
  </si>
  <si>
    <t>PIERONI ANDREA</t>
  </si>
  <si>
    <t>GRONCHI GIACOMINO</t>
  </si>
  <si>
    <t>MACELLONI RENZO</t>
  </si>
  <si>
    <t>SALCIOLI DONATELLA</t>
  </si>
  <si>
    <t>Voti Validi</t>
  </si>
  <si>
    <t>San Miniato - Scuola Elementare</t>
  </si>
  <si>
    <t>San Miniato - Isttuto Magisrale</t>
  </si>
  <si>
    <t>San Miniato Basso (ex seggio 27)</t>
  </si>
  <si>
    <t>La Scala</t>
  </si>
  <si>
    <t>La Serra</t>
  </si>
  <si>
    <t>Corazzano</t>
  </si>
  <si>
    <t>Balconevisi</t>
  </si>
  <si>
    <t>Ponte a Egola</t>
  </si>
  <si>
    <t>Ponte a Elsa</t>
  </si>
  <si>
    <t>Isola</t>
  </si>
  <si>
    <t>Stibbio</t>
  </si>
  <si>
    <t>San Romano (ex Sc Elementare Stibbio)</t>
  </si>
  <si>
    <t>Cigoli</t>
  </si>
  <si>
    <t>San Donato</t>
  </si>
  <si>
    <t xml:space="preserve">San Miniato Basso </t>
  </si>
  <si>
    <t>San Miniato Basso</t>
  </si>
  <si>
    <t>Elezioni Provinciali 2004</t>
  </si>
  <si>
    <t>MEZZANOTTE MICHELE</t>
  </si>
  <si>
    <t>VANNI ALBERTO FAUSTO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</si>
</sst>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26"/>
      <name val="Arial"/>
      <family val="0"/>
    </font>
    <font>
      <b/>
      <sz val="14"/>
      <color indexed="8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b/>
      <sz val="11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9" fillId="4" borderId="0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6"/>
  <sheetViews>
    <sheetView tabSelected="1" workbookViewId="0" topLeftCell="A1">
      <selection activeCell="BJ31" sqref="BJ31"/>
    </sheetView>
  </sheetViews>
  <sheetFormatPr defaultColWidth="9.140625" defaultRowHeight="12.75"/>
  <cols>
    <col min="1" max="1" width="8.7109375" style="34" customWidth="1"/>
    <col min="2" max="2" width="42.7109375" style="34" customWidth="1"/>
    <col min="3" max="15" width="8.00390625" style="34" customWidth="1"/>
    <col min="16" max="16" width="8.00390625" style="48" customWidth="1"/>
    <col min="17" max="17" width="8.00390625" style="34" customWidth="1"/>
    <col min="18" max="18" width="8.00390625" style="48" customWidth="1"/>
    <col min="19" max="21" width="8.00390625" style="34" customWidth="1"/>
    <col min="22" max="47" width="10.7109375" style="34" customWidth="1"/>
    <col min="48" max="48" width="2.7109375" style="34" customWidth="1"/>
    <col min="49" max="49" width="8.00390625" style="49" customWidth="1"/>
    <col min="50" max="50" width="8.00390625" style="34" customWidth="1"/>
    <col min="51" max="62" width="10.7109375" style="34" customWidth="1"/>
    <col min="63" max="16384" width="9.140625" style="34" customWidth="1"/>
  </cols>
  <sheetData>
    <row r="1" spans="1:50" ht="28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2"/>
      <c r="R1" s="33"/>
      <c r="S1" s="32"/>
      <c r="T1" s="32"/>
      <c r="U1" s="32"/>
      <c r="V1" s="32"/>
      <c r="W1" s="32"/>
      <c r="X1" s="32"/>
      <c r="Y1" s="32"/>
      <c r="AW1" s="35"/>
      <c r="AX1" s="32"/>
    </row>
    <row r="2" spans="1:62" ht="34.5" customHeight="1" thickBot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4"/>
    </row>
    <row r="3" spans="1:62" ht="30.75" customHeight="1" thickBot="1">
      <c r="A3" s="55" t="s">
        <v>50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7"/>
    </row>
    <row r="4" spans="1:62" s="36" customFormat="1" ht="60" customHeight="1" thickBot="1">
      <c r="A4" s="20" t="s">
        <v>1</v>
      </c>
      <c r="B4" s="24" t="s">
        <v>2</v>
      </c>
      <c r="C4" s="26" t="s">
        <v>5</v>
      </c>
      <c r="D4" s="27"/>
      <c r="E4" s="28"/>
      <c r="F4" s="21" t="s">
        <v>12</v>
      </c>
      <c r="G4" s="22"/>
      <c r="H4" s="22"/>
      <c r="I4" s="23"/>
      <c r="J4" s="29" t="s">
        <v>13</v>
      </c>
      <c r="K4" s="30"/>
      <c r="L4" s="29" t="s">
        <v>14</v>
      </c>
      <c r="M4" s="31"/>
      <c r="N4" s="21" t="s">
        <v>10</v>
      </c>
      <c r="O4" s="16"/>
      <c r="P4" s="21" t="s">
        <v>11</v>
      </c>
      <c r="Q4" s="16"/>
      <c r="R4" s="21" t="s">
        <v>15</v>
      </c>
      <c r="S4" s="16"/>
      <c r="T4" s="21" t="s">
        <v>33</v>
      </c>
      <c r="U4" s="16"/>
      <c r="V4" s="17" t="s">
        <v>16</v>
      </c>
      <c r="W4" s="17"/>
      <c r="X4" s="17" t="s">
        <v>17</v>
      </c>
      <c r="Y4" s="17"/>
      <c r="Z4" s="17" t="s">
        <v>18</v>
      </c>
      <c r="AA4" s="17"/>
      <c r="AB4" s="17" t="s">
        <v>19</v>
      </c>
      <c r="AC4" s="17"/>
      <c r="AD4" s="17" t="s">
        <v>20</v>
      </c>
      <c r="AE4" s="17"/>
      <c r="AF4" s="17" t="s">
        <v>21</v>
      </c>
      <c r="AG4" s="17"/>
      <c r="AH4" s="17" t="s">
        <v>22</v>
      </c>
      <c r="AI4" s="17"/>
      <c r="AJ4" s="19" t="s">
        <v>23</v>
      </c>
      <c r="AK4" s="19"/>
      <c r="AL4" s="19" t="s">
        <v>24</v>
      </c>
      <c r="AM4" s="19"/>
      <c r="AN4" s="17" t="s">
        <v>25</v>
      </c>
      <c r="AO4" s="17"/>
      <c r="AP4" s="17" t="s">
        <v>26</v>
      </c>
      <c r="AQ4" s="17"/>
      <c r="AR4" s="17" t="s">
        <v>27</v>
      </c>
      <c r="AS4" s="17"/>
      <c r="AT4" s="17" t="s">
        <v>28</v>
      </c>
      <c r="AU4" s="18"/>
      <c r="AV4" s="12"/>
      <c r="AW4" s="15" t="s">
        <v>33</v>
      </c>
      <c r="AX4" s="16"/>
      <c r="AY4" s="17" t="s">
        <v>52</v>
      </c>
      <c r="AZ4" s="17"/>
      <c r="BA4" s="17" t="s">
        <v>51</v>
      </c>
      <c r="BB4" s="17"/>
      <c r="BC4" s="17" t="s">
        <v>29</v>
      </c>
      <c r="BD4" s="17"/>
      <c r="BE4" s="17" t="s">
        <v>30</v>
      </c>
      <c r="BF4" s="17"/>
      <c r="BG4" s="17" t="s">
        <v>31</v>
      </c>
      <c r="BH4" s="17"/>
      <c r="BI4" s="17" t="s">
        <v>32</v>
      </c>
      <c r="BJ4" s="17"/>
    </row>
    <row r="5" spans="1:62" ht="24.75" customHeight="1" thickBot="1">
      <c r="A5" s="37"/>
      <c r="B5" s="25"/>
      <c r="C5" s="1" t="s">
        <v>6</v>
      </c>
      <c r="D5" s="1" t="s">
        <v>7</v>
      </c>
      <c r="E5" s="1" t="s">
        <v>8</v>
      </c>
      <c r="F5" s="1" t="s">
        <v>6</v>
      </c>
      <c r="G5" s="1" t="s">
        <v>7</v>
      </c>
      <c r="H5" s="1" t="s">
        <v>8</v>
      </c>
      <c r="I5" s="2" t="s">
        <v>4</v>
      </c>
      <c r="J5" s="1" t="s">
        <v>3</v>
      </c>
      <c r="K5" s="3" t="s">
        <v>4</v>
      </c>
      <c r="L5" s="1" t="s">
        <v>3</v>
      </c>
      <c r="M5" s="2" t="s">
        <v>4</v>
      </c>
      <c r="N5" s="4" t="s">
        <v>3</v>
      </c>
      <c r="O5" s="2" t="s">
        <v>4</v>
      </c>
      <c r="P5" s="5" t="s">
        <v>3</v>
      </c>
      <c r="Q5" s="2" t="s">
        <v>4</v>
      </c>
      <c r="R5" s="5" t="s">
        <v>3</v>
      </c>
      <c r="S5" s="2" t="s">
        <v>4</v>
      </c>
      <c r="T5" s="5" t="s">
        <v>3</v>
      </c>
      <c r="U5" s="2" t="s">
        <v>4</v>
      </c>
      <c r="V5" s="4" t="s">
        <v>3</v>
      </c>
      <c r="W5" s="2" t="s">
        <v>4</v>
      </c>
      <c r="X5" s="4" t="s">
        <v>3</v>
      </c>
      <c r="Y5" s="2" t="s">
        <v>4</v>
      </c>
      <c r="Z5" s="4" t="s">
        <v>3</v>
      </c>
      <c r="AA5" s="2" t="s">
        <v>4</v>
      </c>
      <c r="AB5" s="4" t="s">
        <v>3</v>
      </c>
      <c r="AC5" s="2" t="s">
        <v>4</v>
      </c>
      <c r="AD5" s="4" t="s">
        <v>3</v>
      </c>
      <c r="AE5" s="2" t="s">
        <v>4</v>
      </c>
      <c r="AF5" s="4" t="s">
        <v>3</v>
      </c>
      <c r="AG5" s="2" t="s">
        <v>4</v>
      </c>
      <c r="AH5" s="4" t="s">
        <v>3</v>
      </c>
      <c r="AI5" s="2" t="s">
        <v>4</v>
      </c>
      <c r="AJ5" s="4" t="s">
        <v>3</v>
      </c>
      <c r="AK5" s="2" t="s">
        <v>4</v>
      </c>
      <c r="AL5" s="4" t="s">
        <v>3</v>
      </c>
      <c r="AM5" s="2" t="s">
        <v>4</v>
      </c>
      <c r="AN5" s="4" t="s">
        <v>3</v>
      </c>
      <c r="AO5" s="2" t="s">
        <v>4</v>
      </c>
      <c r="AP5" s="4" t="s">
        <v>3</v>
      </c>
      <c r="AQ5" s="2" t="s">
        <v>4</v>
      </c>
      <c r="AR5" s="4" t="s">
        <v>3</v>
      </c>
      <c r="AS5" s="2" t="s">
        <v>4</v>
      </c>
      <c r="AT5" s="4" t="s">
        <v>3</v>
      </c>
      <c r="AU5" s="11" t="s">
        <v>4</v>
      </c>
      <c r="AV5" s="13"/>
      <c r="AW5" s="14" t="s">
        <v>3</v>
      </c>
      <c r="AX5" s="2" t="s">
        <v>4</v>
      </c>
      <c r="AY5" s="4" t="s">
        <v>3</v>
      </c>
      <c r="AZ5" s="2" t="s">
        <v>4</v>
      </c>
      <c r="BA5" s="4" t="s">
        <v>3</v>
      </c>
      <c r="BB5" s="2" t="s">
        <v>4</v>
      </c>
      <c r="BC5" s="4" t="s">
        <v>3</v>
      </c>
      <c r="BD5" s="2" t="s">
        <v>4</v>
      </c>
      <c r="BE5" s="4" t="s">
        <v>3</v>
      </c>
      <c r="BF5" s="2" t="s">
        <v>4</v>
      </c>
      <c r="BG5" s="4" t="s">
        <v>3</v>
      </c>
      <c r="BH5" s="2" t="s">
        <v>4</v>
      </c>
      <c r="BI5" s="4" t="s">
        <v>3</v>
      </c>
      <c r="BJ5" s="2" t="s">
        <v>4</v>
      </c>
    </row>
    <row r="6" spans="1:62" ht="15.75" thickBot="1">
      <c r="A6" s="9">
        <v>1</v>
      </c>
      <c r="B6" s="51" t="s">
        <v>34</v>
      </c>
      <c r="C6" s="9">
        <v>397</v>
      </c>
      <c r="D6" s="38">
        <v>434</v>
      </c>
      <c r="E6" s="6">
        <f>C6+D6</f>
        <v>831</v>
      </c>
      <c r="F6" s="9">
        <v>323</v>
      </c>
      <c r="G6" s="9">
        <v>338</v>
      </c>
      <c r="H6" s="9">
        <f>F6+G6</f>
        <v>661</v>
      </c>
      <c r="I6" s="39">
        <f>H6*100/E6</f>
        <v>79.54271961492178</v>
      </c>
      <c r="J6" s="7">
        <v>28</v>
      </c>
      <c r="K6" s="39">
        <f>IF(H6=0,"0",J6*100/H6)</f>
        <v>4.236006051437216</v>
      </c>
      <c r="L6" s="7">
        <v>13</v>
      </c>
      <c r="M6" s="39">
        <f>IF(H6=0,"0",L6*100/H6)</f>
        <v>1.966717095310136</v>
      </c>
      <c r="N6" s="40">
        <v>0</v>
      </c>
      <c r="O6" s="39">
        <f>IF(H6=0,"0",N6*100/H6)</f>
        <v>0</v>
      </c>
      <c r="P6" s="41">
        <v>0</v>
      </c>
      <c r="Q6" s="39">
        <f>IF(H6=0,"0",P6*100/H6)</f>
        <v>0</v>
      </c>
      <c r="R6" s="42">
        <v>32</v>
      </c>
      <c r="S6" s="39">
        <f>IF(H6=0,"0",R6*100/H6)</f>
        <v>4.841149773071105</v>
      </c>
      <c r="T6" s="41">
        <f>H6-J6-L6-N6-P6-R6</f>
        <v>588</v>
      </c>
      <c r="U6" s="39">
        <f>IF(H6=0,"0",T6*100/H6)</f>
        <v>88.95612708018155</v>
      </c>
      <c r="V6" s="8">
        <v>35</v>
      </c>
      <c r="W6" s="39">
        <f>IF(T6=0,"0",V6*100/T6)</f>
        <v>5.9523809523809526</v>
      </c>
      <c r="X6" s="8">
        <v>2</v>
      </c>
      <c r="Y6" s="39">
        <f>IF(T6=0,"0",X6*100/T6)</f>
        <v>0.3401360544217687</v>
      </c>
      <c r="Z6" s="8">
        <v>59</v>
      </c>
      <c r="AA6" s="39">
        <f>IF(T6=0,"0",Z6*100/T6)</f>
        <v>10.034013605442176</v>
      </c>
      <c r="AB6" s="8">
        <v>11</v>
      </c>
      <c r="AC6" s="39">
        <f>IF(T6=0,"0",AB6*100/T6)</f>
        <v>1.870748299319728</v>
      </c>
      <c r="AD6" s="8">
        <v>20</v>
      </c>
      <c r="AE6" s="39">
        <f>IF(T6=0,"0",AD6*100/T6)</f>
        <v>3.401360544217687</v>
      </c>
      <c r="AF6" s="8">
        <v>43</v>
      </c>
      <c r="AG6" s="39">
        <f>IF(T6=0,"0",AF6*100/T6)</f>
        <v>7.312925170068027</v>
      </c>
      <c r="AH6" s="8">
        <v>222</v>
      </c>
      <c r="AI6" s="39">
        <f>IF(T6=0,"0",AH6*100/T6)</f>
        <v>37.755102040816325</v>
      </c>
      <c r="AJ6" s="8">
        <v>11</v>
      </c>
      <c r="AK6" s="39">
        <f>IF(T6=0,"0",AJ6*100/T6)</f>
        <v>1.870748299319728</v>
      </c>
      <c r="AL6" s="8">
        <v>2</v>
      </c>
      <c r="AM6" s="39">
        <f>IF(T6=0,"0",AL6*100/T6)</f>
        <v>0.3401360544217687</v>
      </c>
      <c r="AN6" s="8">
        <v>5</v>
      </c>
      <c r="AO6" s="39">
        <f>IF(T6=0,"0",AH6*100/T6)</f>
        <v>37.755102040816325</v>
      </c>
      <c r="AP6" s="8">
        <v>90</v>
      </c>
      <c r="AQ6" s="39">
        <f>IF(T6=0,"0",AP6*100/T6)</f>
        <v>15.306122448979592</v>
      </c>
      <c r="AR6" s="8">
        <v>18</v>
      </c>
      <c r="AS6" s="39">
        <f>IF(T6=0,"0",AR6*100/T6)</f>
        <v>3.061224489795918</v>
      </c>
      <c r="AT6" s="8">
        <v>70</v>
      </c>
      <c r="AU6" s="43">
        <f>IF(T6=0,"0",AT6*100/T6)</f>
        <v>11.904761904761905</v>
      </c>
      <c r="AV6" s="44"/>
      <c r="AW6" s="45">
        <f>H6-J6-L6-N6-P6</f>
        <v>620</v>
      </c>
      <c r="AX6" s="39">
        <f>IF(H6=0,"0",AW6*100/H6)</f>
        <v>93.79727685325265</v>
      </c>
      <c r="AY6" s="8">
        <v>2</v>
      </c>
      <c r="AZ6" s="39">
        <f>IF(AW6=0,"0",AY6*100/AW6)</f>
        <v>0.3225806451612903</v>
      </c>
      <c r="BA6" s="8">
        <v>185</v>
      </c>
      <c r="BB6" s="39">
        <f>IF(AW6=0,"0",BA6*100/AW6)</f>
        <v>29.838709677419356</v>
      </c>
      <c r="BC6" s="8">
        <v>347</v>
      </c>
      <c r="BD6" s="39">
        <f>IF(AW6=0,"0",BC6*100/AW6)</f>
        <v>55.96774193548387</v>
      </c>
      <c r="BE6" s="8">
        <v>12</v>
      </c>
      <c r="BF6" s="39">
        <f>IF(AW6=0,"0",BE6*100/AW6)</f>
        <v>1.935483870967742</v>
      </c>
      <c r="BG6" s="8">
        <v>7</v>
      </c>
      <c r="BH6" s="39">
        <f>IF(AW6=0,"0",BG6*100/AW6)</f>
        <v>1.1290322580645162</v>
      </c>
      <c r="BI6" s="8">
        <v>67</v>
      </c>
      <c r="BJ6" s="39">
        <f>IF(AW6=0,"0",BI6*100/AW6)</f>
        <v>10.806451612903226</v>
      </c>
    </row>
    <row r="7" spans="1:62" ht="15.75" thickBot="1">
      <c r="A7" s="9">
        <v>2</v>
      </c>
      <c r="B7" s="51" t="s">
        <v>34</v>
      </c>
      <c r="C7" s="9">
        <v>341</v>
      </c>
      <c r="D7" s="38">
        <v>426</v>
      </c>
      <c r="E7" s="6">
        <f aca="true" t="shared" si="0" ref="E7:E31">C7+D7</f>
        <v>767</v>
      </c>
      <c r="F7" s="9">
        <v>289</v>
      </c>
      <c r="G7" s="9">
        <v>324</v>
      </c>
      <c r="H7" s="9">
        <f aca="true" t="shared" si="1" ref="H7:H31">F7+G7</f>
        <v>613</v>
      </c>
      <c r="I7" s="39">
        <f aca="true" t="shared" si="2" ref="I7:I32">H7*100/E7</f>
        <v>79.92177314211213</v>
      </c>
      <c r="J7" s="9">
        <v>35</v>
      </c>
      <c r="K7" s="39">
        <f aca="true" t="shared" si="3" ref="K7:K32">IF(H7=0,"0",J7*100/H7)</f>
        <v>5.709624796084829</v>
      </c>
      <c r="L7" s="9">
        <v>8</v>
      </c>
      <c r="M7" s="39">
        <f aca="true" t="shared" si="4" ref="M7:M32">IF(H7=0,"0",L7*100/H7)</f>
        <v>1.3050570962479608</v>
      </c>
      <c r="N7" s="40">
        <v>0</v>
      </c>
      <c r="O7" s="39">
        <f aca="true" t="shared" si="5" ref="O7:O32">IF(H7=0,"0",N7*100/H7)</f>
        <v>0</v>
      </c>
      <c r="P7" s="41">
        <v>0</v>
      </c>
      <c r="Q7" s="39">
        <f aca="true" t="shared" si="6" ref="Q7:Q32">IF(H7=0,"0",P7*100/H7)</f>
        <v>0</v>
      </c>
      <c r="R7" s="42">
        <v>26</v>
      </c>
      <c r="S7" s="39">
        <f aca="true" t="shared" si="7" ref="S7:S32">IF(H7=0,"0",R7*100/H7)</f>
        <v>4.241435562805873</v>
      </c>
      <c r="T7" s="41">
        <f aca="true" t="shared" si="8" ref="T7:T31">H7-J7-L7-N7-P7-R7</f>
        <v>544</v>
      </c>
      <c r="U7" s="39">
        <f aca="true" t="shared" si="9" ref="U7:U32">IF(H7=0,"0",T7*100/H7)</f>
        <v>88.74388254486134</v>
      </c>
      <c r="V7" s="8">
        <v>22</v>
      </c>
      <c r="W7" s="39">
        <f aca="true" t="shared" si="10" ref="W7:W32">IF(T7=0,"0",V7*100/T7)</f>
        <v>4.044117647058823</v>
      </c>
      <c r="X7" s="8">
        <v>7</v>
      </c>
      <c r="Y7" s="39">
        <f aca="true" t="shared" si="11" ref="Y7:Y32">IF(T7=0,"0",X7*100/T7)</f>
        <v>1.286764705882353</v>
      </c>
      <c r="Z7" s="8">
        <v>59</v>
      </c>
      <c r="AA7" s="39">
        <f aca="true" t="shared" si="12" ref="AA7:AA32">IF(T7=0,"0",Z7*100/T7)</f>
        <v>10.845588235294118</v>
      </c>
      <c r="AB7" s="8">
        <v>2</v>
      </c>
      <c r="AC7" s="39">
        <f aca="true" t="shared" si="13" ref="AC7:AC32">IF(T7=0,"0",AB7*100/T7)</f>
        <v>0.36764705882352944</v>
      </c>
      <c r="AD7" s="8">
        <v>15</v>
      </c>
      <c r="AE7" s="39">
        <f aca="true" t="shared" si="14" ref="AE7:AE32">IF(T7=0,"0",AD7*100/T7)</f>
        <v>2.7573529411764706</v>
      </c>
      <c r="AF7" s="8">
        <v>43</v>
      </c>
      <c r="AG7" s="39">
        <f aca="true" t="shared" si="15" ref="AG7:AG32">IF(T7=0,"0",AF7*100/T7)</f>
        <v>7.904411764705882</v>
      </c>
      <c r="AH7" s="8">
        <v>157</v>
      </c>
      <c r="AI7" s="39">
        <f aca="true" t="shared" si="16" ref="AI7:AI32">IF(T7=0,"0",AH7*100/T7)</f>
        <v>28.860294117647058</v>
      </c>
      <c r="AJ7" s="8">
        <v>7</v>
      </c>
      <c r="AK7" s="39">
        <f aca="true" t="shared" si="17" ref="AK7:AK32">IF(T7=0,"0",AJ7*100/T7)</f>
        <v>1.286764705882353</v>
      </c>
      <c r="AL7" s="8">
        <v>4</v>
      </c>
      <c r="AM7" s="39">
        <f aca="true" t="shared" si="18" ref="AM7:AM32">IF(T7=0,"0",AL7*100/T7)</f>
        <v>0.7352941176470589</v>
      </c>
      <c r="AN7" s="8">
        <v>6</v>
      </c>
      <c r="AO7" s="39">
        <f aca="true" t="shared" si="19" ref="AO7:AO32">IF(T7=0,"0",AH7*100/T7)</f>
        <v>28.860294117647058</v>
      </c>
      <c r="AP7" s="8">
        <v>110</v>
      </c>
      <c r="AQ7" s="39">
        <f aca="true" t="shared" si="20" ref="AQ7:AQ32">IF(T7=0,"0",AP7*100/T7)</f>
        <v>20.220588235294116</v>
      </c>
      <c r="AR7" s="8">
        <v>25</v>
      </c>
      <c r="AS7" s="39">
        <f aca="true" t="shared" si="21" ref="AS7:AS32">IF(T7=0,"0",AR7*100/T7)</f>
        <v>4.595588235294118</v>
      </c>
      <c r="AT7" s="8">
        <v>87</v>
      </c>
      <c r="AU7" s="43">
        <f aca="true" t="shared" si="22" ref="AU7:AU32">IF(T7=0,"0",AT7*100/T7)</f>
        <v>15.992647058823529</v>
      </c>
      <c r="AV7" s="44"/>
      <c r="AW7" s="45">
        <f aca="true" t="shared" si="23" ref="AW7:AW31">H7-J7-L7-N7-P7</f>
        <v>570</v>
      </c>
      <c r="AX7" s="39">
        <f aca="true" t="shared" si="24" ref="AX7:AX32">IF(H7=0,"0",AW7*100/H7)</f>
        <v>92.98531810766721</v>
      </c>
      <c r="AY7" s="8">
        <v>4</v>
      </c>
      <c r="AZ7" s="39">
        <f aca="true" t="shared" si="25" ref="AZ7:AZ32">IF(AW7=0,"0",AY7*100/AW7)</f>
        <v>0.7017543859649122</v>
      </c>
      <c r="BA7" s="8">
        <v>229</v>
      </c>
      <c r="BB7" s="39">
        <f aca="true" t="shared" si="26" ref="BB7:BB32">IF(AW7=0,"0",BA7*100/AW7)</f>
        <v>40.175438596491226</v>
      </c>
      <c r="BC7" s="8">
        <v>264</v>
      </c>
      <c r="BD7" s="39">
        <f aca="true" t="shared" si="27" ref="BD7:BD32">IF(AW7=0,"0",BC7*100/AW7)</f>
        <v>46.31578947368421</v>
      </c>
      <c r="BE7" s="8">
        <v>4</v>
      </c>
      <c r="BF7" s="39">
        <f aca="true" t="shared" si="28" ref="BF7:BF32">IF(AW7=0,"0",BE7*100/AW7)</f>
        <v>0.7017543859649122</v>
      </c>
      <c r="BG7" s="8">
        <v>7</v>
      </c>
      <c r="BH7" s="39">
        <f aca="true" t="shared" si="29" ref="BH7:BH32">IF(AW7=0,"0",BG7*100/AW7)</f>
        <v>1.2280701754385965</v>
      </c>
      <c r="BI7" s="8">
        <v>62</v>
      </c>
      <c r="BJ7" s="39">
        <f aca="true" t="shared" si="30" ref="BJ7:BJ32">IF(AW7=0,"0",BI7*100/AW7)</f>
        <v>10.87719298245614</v>
      </c>
    </row>
    <row r="8" spans="1:62" ht="15.75" thickBot="1">
      <c r="A8" s="9">
        <v>3</v>
      </c>
      <c r="B8" s="51" t="s">
        <v>35</v>
      </c>
      <c r="C8" s="9">
        <v>362</v>
      </c>
      <c r="D8" s="38">
        <v>443</v>
      </c>
      <c r="E8" s="6">
        <f t="shared" si="0"/>
        <v>805</v>
      </c>
      <c r="F8" s="9">
        <v>292</v>
      </c>
      <c r="G8" s="9">
        <v>329</v>
      </c>
      <c r="H8" s="9">
        <f t="shared" si="1"/>
        <v>621</v>
      </c>
      <c r="I8" s="39">
        <f t="shared" si="2"/>
        <v>77.14285714285714</v>
      </c>
      <c r="J8" s="9">
        <v>30</v>
      </c>
      <c r="K8" s="39">
        <f t="shared" si="3"/>
        <v>4.830917874396135</v>
      </c>
      <c r="L8" s="9">
        <v>12</v>
      </c>
      <c r="M8" s="39">
        <f t="shared" si="4"/>
        <v>1.932367149758454</v>
      </c>
      <c r="N8" s="40">
        <v>11</v>
      </c>
      <c r="O8" s="39">
        <f t="shared" si="5"/>
        <v>1.7713365539452497</v>
      </c>
      <c r="P8" s="41">
        <v>0</v>
      </c>
      <c r="Q8" s="39">
        <f t="shared" si="6"/>
        <v>0</v>
      </c>
      <c r="R8" s="42">
        <v>21</v>
      </c>
      <c r="S8" s="39">
        <f t="shared" si="7"/>
        <v>3.3816425120772946</v>
      </c>
      <c r="T8" s="41">
        <f t="shared" si="8"/>
        <v>547</v>
      </c>
      <c r="U8" s="39">
        <f t="shared" si="9"/>
        <v>88.08373590982286</v>
      </c>
      <c r="V8" s="8">
        <v>27</v>
      </c>
      <c r="W8" s="39">
        <f t="shared" si="10"/>
        <v>4.936014625228519</v>
      </c>
      <c r="X8" s="8">
        <v>9</v>
      </c>
      <c r="Y8" s="39">
        <f t="shared" si="11"/>
        <v>1.6453382084095065</v>
      </c>
      <c r="Z8" s="8">
        <v>63</v>
      </c>
      <c r="AA8" s="39">
        <f t="shared" si="12"/>
        <v>11.517367458866545</v>
      </c>
      <c r="AB8" s="8">
        <v>6</v>
      </c>
      <c r="AC8" s="39">
        <f t="shared" si="13"/>
        <v>1.0968921389396709</v>
      </c>
      <c r="AD8" s="8">
        <v>8</v>
      </c>
      <c r="AE8" s="39">
        <f t="shared" si="14"/>
        <v>1.4625228519195612</v>
      </c>
      <c r="AF8" s="8">
        <v>42</v>
      </c>
      <c r="AG8" s="39">
        <f t="shared" si="15"/>
        <v>7.678244972577697</v>
      </c>
      <c r="AH8" s="8">
        <v>175</v>
      </c>
      <c r="AI8" s="39">
        <f t="shared" si="16"/>
        <v>31.992687385740403</v>
      </c>
      <c r="AJ8" s="8">
        <v>11</v>
      </c>
      <c r="AK8" s="39">
        <f t="shared" si="17"/>
        <v>2.010968921389397</v>
      </c>
      <c r="AL8" s="8">
        <v>0</v>
      </c>
      <c r="AM8" s="39">
        <f t="shared" si="18"/>
        <v>0</v>
      </c>
      <c r="AN8" s="8">
        <v>12</v>
      </c>
      <c r="AO8" s="39">
        <f t="shared" si="19"/>
        <v>31.992687385740403</v>
      </c>
      <c r="AP8" s="8">
        <v>85</v>
      </c>
      <c r="AQ8" s="39">
        <f t="shared" si="20"/>
        <v>15.539305301645339</v>
      </c>
      <c r="AR8" s="8">
        <v>24</v>
      </c>
      <c r="AS8" s="39">
        <f t="shared" si="21"/>
        <v>4.387568555758683</v>
      </c>
      <c r="AT8" s="8">
        <v>85</v>
      </c>
      <c r="AU8" s="43">
        <f t="shared" si="22"/>
        <v>15.539305301645339</v>
      </c>
      <c r="AV8" s="44"/>
      <c r="AW8" s="45">
        <f t="shared" si="23"/>
        <v>568</v>
      </c>
      <c r="AX8" s="39">
        <f t="shared" si="24"/>
        <v>91.46537842190016</v>
      </c>
      <c r="AY8" s="8">
        <v>0</v>
      </c>
      <c r="AZ8" s="39">
        <f t="shared" si="25"/>
        <v>0</v>
      </c>
      <c r="BA8" s="8">
        <v>200</v>
      </c>
      <c r="BB8" s="39">
        <f t="shared" si="26"/>
        <v>35.2112676056338</v>
      </c>
      <c r="BC8" s="8">
        <v>295</v>
      </c>
      <c r="BD8" s="39">
        <f t="shared" si="27"/>
        <v>51.936619718309856</v>
      </c>
      <c r="BE8" s="8">
        <v>6</v>
      </c>
      <c r="BF8" s="39">
        <f t="shared" si="28"/>
        <v>1.056338028169014</v>
      </c>
      <c r="BG8" s="8">
        <v>14</v>
      </c>
      <c r="BH8" s="39">
        <f t="shared" si="29"/>
        <v>2.464788732394366</v>
      </c>
      <c r="BI8" s="8">
        <v>53</v>
      </c>
      <c r="BJ8" s="39">
        <f t="shared" si="30"/>
        <v>9.330985915492958</v>
      </c>
    </row>
    <row r="9" spans="1:62" ht="15.75" thickBot="1">
      <c r="A9" s="9">
        <v>4</v>
      </c>
      <c r="B9" s="51" t="s">
        <v>35</v>
      </c>
      <c r="C9" s="9">
        <v>348</v>
      </c>
      <c r="D9" s="38">
        <v>345</v>
      </c>
      <c r="E9" s="6">
        <f t="shared" si="0"/>
        <v>693</v>
      </c>
      <c r="F9" s="9">
        <v>278</v>
      </c>
      <c r="G9" s="9">
        <v>256</v>
      </c>
      <c r="H9" s="9">
        <f t="shared" si="1"/>
        <v>534</v>
      </c>
      <c r="I9" s="39">
        <f t="shared" si="2"/>
        <v>77.05627705627705</v>
      </c>
      <c r="J9" s="9">
        <v>28</v>
      </c>
      <c r="K9" s="39">
        <f t="shared" si="3"/>
        <v>5.2434456928838955</v>
      </c>
      <c r="L9" s="9">
        <v>20</v>
      </c>
      <c r="M9" s="39">
        <f t="shared" si="4"/>
        <v>3.745318352059925</v>
      </c>
      <c r="N9" s="40">
        <v>0</v>
      </c>
      <c r="O9" s="39">
        <f t="shared" si="5"/>
        <v>0</v>
      </c>
      <c r="P9" s="41">
        <v>0</v>
      </c>
      <c r="Q9" s="39">
        <f t="shared" si="6"/>
        <v>0</v>
      </c>
      <c r="R9" s="42">
        <v>15</v>
      </c>
      <c r="S9" s="39">
        <f t="shared" si="7"/>
        <v>2.808988764044944</v>
      </c>
      <c r="T9" s="41">
        <f t="shared" si="8"/>
        <v>471</v>
      </c>
      <c r="U9" s="39">
        <f t="shared" si="9"/>
        <v>88.20224719101124</v>
      </c>
      <c r="V9" s="8">
        <v>26</v>
      </c>
      <c r="W9" s="39">
        <f t="shared" si="10"/>
        <v>5.520169851380042</v>
      </c>
      <c r="X9" s="8">
        <v>4</v>
      </c>
      <c r="Y9" s="39">
        <f t="shared" si="11"/>
        <v>0.8492569002123143</v>
      </c>
      <c r="Z9" s="8">
        <v>38</v>
      </c>
      <c r="AA9" s="39">
        <f t="shared" si="12"/>
        <v>8.067940552016985</v>
      </c>
      <c r="AB9" s="8">
        <v>3</v>
      </c>
      <c r="AC9" s="39">
        <f t="shared" si="13"/>
        <v>0.6369426751592356</v>
      </c>
      <c r="AD9" s="8">
        <v>10</v>
      </c>
      <c r="AE9" s="39">
        <f t="shared" si="14"/>
        <v>2.1231422505307855</v>
      </c>
      <c r="AF9" s="8">
        <v>28</v>
      </c>
      <c r="AG9" s="39">
        <f t="shared" si="15"/>
        <v>5.944798301486199</v>
      </c>
      <c r="AH9" s="8">
        <v>197</v>
      </c>
      <c r="AI9" s="39">
        <f t="shared" si="16"/>
        <v>41.825902335456476</v>
      </c>
      <c r="AJ9" s="8">
        <v>9</v>
      </c>
      <c r="AK9" s="39">
        <f t="shared" si="17"/>
        <v>1.910828025477707</v>
      </c>
      <c r="AL9" s="8">
        <v>3</v>
      </c>
      <c r="AM9" s="39">
        <f t="shared" si="18"/>
        <v>0.6369426751592356</v>
      </c>
      <c r="AN9" s="8">
        <v>5</v>
      </c>
      <c r="AO9" s="39">
        <f t="shared" si="19"/>
        <v>41.825902335456476</v>
      </c>
      <c r="AP9" s="8">
        <v>75</v>
      </c>
      <c r="AQ9" s="39">
        <f t="shared" si="20"/>
        <v>15.92356687898089</v>
      </c>
      <c r="AR9" s="8">
        <v>7</v>
      </c>
      <c r="AS9" s="39">
        <f t="shared" si="21"/>
        <v>1.4861995753715498</v>
      </c>
      <c r="AT9" s="8">
        <v>66</v>
      </c>
      <c r="AU9" s="43">
        <f t="shared" si="22"/>
        <v>14.012738853503185</v>
      </c>
      <c r="AV9" s="44"/>
      <c r="AW9" s="45">
        <f t="shared" si="23"/>
        <v>486</v>
      </c>
      <c r="AX9" s="39">
        <f t="shared" si="24"/>
        <v>91.01123595505618</v>
      </c>
      <c r="AY9" s="8">
        <v>3</v>
      </c>
      <c r="AZ9" s="39">
        <f t="shared" si="25"/>
        <v>0.6172839506172839</v>
      </c>
      <c r="BA9" s="8">
        <v>151</v>
      </c>
      <c r="BB9" s="39">
        <f t="shared" si="26"/>
        <v>31.069958847736626</v>
      </c>
      <c r="BC9" s="8">
        <v>283</v>
      </c>
      <c r="BD9" s="39">
        <f t="shared" si="27"/>
        <v>58.23045267489712</v>
      </c>
      <c r="BE9" s="8">
        <v>3</v>
      </c>
      <c r="BF9" s="39">
        <f t="shared" si="28"/>
        <v>0.6172839506172839</v>
      </c>
      <c r="BG9" s="8">
        <v>6</v>
      </c>
      <c r="BH9" s="39">
        <f t="shared" si="29"/>
        <v>1.2345679012345678</v>
      </c>
      <c r="BI9" s="8">
        <v>40</v>
      </c>
      <c r="BJ9" s="39">
        <f t="shared" si="30"/>
        <v>8.23045267489712</v>
      </c>
    </row>
    <row r="10" spans="1:62" ht="15.75" thickBot="1">
      <c r="A10" s="9">
        <v>5</v>
      </c>
      <c r="B10" s="51" t="s">
        <v>36</v>
      </c>
      <c r="C10" s="9">
        <v>460</v>
      </c>
      <c r="D10" s="38">
        <v>514</v>
      </c>
      <c r="E10" s="6">
        <f t="shared" si="0"/>
        <v>974</v>
      </c>
      <c r="F10" s="9">
        <v>387</v>
      </c>
      <c r="G10" s="9">
        <v>442</v>
      </c>
      <c r="H10" s="9">
        <f t="shared" si="1"/>
        <v>829</v>
      </c>
      <c r="I10" s="39">
        <f t="shared" si="2"/>
        <v>85.1129363449692</v>
      </c>
      <c r="J10" s="9">
        <v>28</v>
      </c>
      <c r="K10" s="39">
        <f t="shared" si="3"/>
        <v>3.3775633293124248</v>
      </c>
      <c r="L10" s="9">
        <v>16</v>
      </c>
      <c r="M10" s="39">
        <f t="shared" si="4"/>
        <v>1.9300361881785284</v>
      </c>
      <c r="N10" s="40">
        <v>0</v>
      </c>
      <c r="O10" s="39">
        <f t="shared" si="5"/>
        <v>0</v>
      </c>
      <c r="P10" s="41">
        <v>0</v>
      </c>
      <c r="Q10" s="39">
        <f t="shared" si="6"/>
        <v>0</v>
      </c>
      <c r="R10" s="42">
        <v>12</v>
      </c>
      <c r="S10" s="39">
        <f t="shared" si="7"/>
        <v>1.4475271411338964</v>
      </c>
      <c r="T10" s="41">
        <f t="shared" si="8"/>
        <v>773</v>
      </c>
      <c r="U10" s="39">
        <f t="shared" si="9"/>
        <v>93.24487334137515</v>
      </c>
      <c r="V10" s="8">
        <v>41</v>
      </c>
      <c r="W10" s="39">
        <f t="shared" si="10"/>
        <v>5.304010349288486</v>
      </c>
      <c r="X10" s="8">
        <v>5</v>
      </c>
      <c r="Y10" s="39">
        <f t="shared" si="11"/>
        <v>0.6468305304010349</v>
      </c>
      <c r="Z10" s="8">
        <v>60</v>
      </c>
      <c r="AA10" s="39">
        <f t="shared" si="12"/>
        <v>7.7619663648124195</v>
      </c>
      <c r="AB10" s="8">
        <v>6</v>
      </c>
      <c r="AC10" s="39">
        <f t="shared" si="13"/>
        <v>0.7761966364812419</v>
      </c>
      <c r="AD10" s="8">
        <v>17</v>
      </c>
      <c r="AE10" s="39">
        <f t="shared" si="14"/>
        <v>2.1992238033635187</v>
      </c>
      <c r="AF10" s="8">
        <v>69</v>
      </c>
      <c r="AG10" s="39">
        <f t="shared" si="15"/>
        <v>8.926261319534282</v>
      </c>
      <c r="AH10" s="8">
        <v>383</v>
      </c>
      <c r="AI10" s="39">
        <f t="shared" si="16"/>
        <v>49.54721862871928</v>
      </c>
      <c r="AJ10" s="8">
        <v>12</v>
      </c>
      <c r="AK10" s="39">
        <f t="shared" si="17"/>
        <v>1.5523932729624839</v>
      </c>
      <c r="AL10" s="8">
        <v>2</v>
      </c>
      <c r="AM10" s="39">
        <f t="shared" si="18"/>
        <v>0.258732212160414</v>
      </c>
      <c r="AN10" s="8">
        <v>4</v>
      </c>
      <c r="AO10" s="39">
        <f t="shared" si="19"/>
        <v>49.54721862871928</v>
      </c>
      <c r="AP10" s="8">
        <v>60</v>
      </c>
      <c r="AQ10" s="39">
        <f t="shared" si="20"/>
        <v>7.7619663648124195</v>
      </c>
      <c r="AR10" s="8">
        <v>19</v>
      </c>
      <c r="AS10" s="39">
        <f t="shared" si="21"/>
        <v>2.4579560155239326</v>
      </c>
      <c r="AT10" s="8">
        <v>95</v>
      </c>
      <c r="AU10" s="43">
        <f t="shared" si="22"/>
        <v>12.289780077619664</v>
      </c>
      <c r="AV10" s="44"/>
      <c r="AW10" s="45">
        <f t="shared" si="23"/>
        <v>785</v>
      </c>
      <c r="AX10" s="39">
        <f t="shared" si="24"/>
        <v>94.69240048250904</v>
      </c>
      <c r="AY10" s="8">
        <v>2</v>
      </c>
      <c r="AZ10" s="39">
        <f t="shared" si="25"/>
        <v>0.25477707006369427</v>
      </c>
      <c r="BA10" s="8">
        <v>175</v>
      </c>
      <c r="BB10" s="39">
        <f t="shared" si="26"/>
        <v>22.29299363057325</v>
      </c>
      <c r="BC10" s="8">
        <v>510</v>
      </c>
      <c r="BD10" s="39">
        <f t="shared" si="27"/>
        <v>64.96815286624204</v>
      </c>
      <c r="BE10" s="8">
        <v>6</v>
      </c>
      <c r="BF10" s="39">
        <f t="shared" si="28"/>
        <v>0.7643312101910829</v>
      </c>
      <c r="BG10" s="8">
        <v>6</v>
      </c>
      <c r="BH10" s="39">
        <f t="shared" si="29"/>
        <v>0.7643312101910829</v>
      </c>
      <c r="BI10" s="8">
        <v>86</v>
      </c>
      <c r="BJ10" s="39">
        <f t="shared" si="30"/>
        <v>10.955414012738853</v>
      </c>
    </row>
    <row r="11" spans="1:62" ht="15.75" thickBot="1">
      <c r="A11" s="9">
        <v>6</v>
      </c>
      <c r="B11" s="51" t="s">
        <v>37</v>
      </c>
      <c r="C11" s="9">
        <v>440</v>
      </c>
      <c r="D11" s="38">
        <v>448</v>
      </c>
      <c r="E11" s="6">
        <f t="shared" si="0"/>
        <v>888</v>
      </c>
      <c r="F11" s="9">
        <v>376</v>
      </c>
      <c r="G11" s="9">
        <v>358</v>
      </c>
      <c r="H11" s="9">
        <f t="shared" si="1"/>
        <v>734</v>
      </c>
      <c r="I11" s="39">
        <f t="shared" si="2"/>
        <v>82.65765765765765</v>
      </c>
      <c r="J11" s="9">
        <v>38</v>
      </c>
      <c r="K11" s="39">
        <f t="shared" si="3"/>
        <v>5.177111716621253</v>
      </c>
      <c r="L11" s="9">
        <v>20</v>
      </c>
      <c r="M11" s="39">
        <f t="shared" si="4"/>
        <v>2.7247956403269753</v>
      </c>
      <c r="N11" s="40">
        <v>0</v>
      </c>
      <c r="O11" s="39">
        <f t="shared" si="5"/>
        <v>0</v>
      </c>
      <c r="P11" s="41">
        <v>0</v>
      </c>
      <c r="Q11" s="39">
        <f t="shared" si="6"/>
        <v>0</v>
      </c>
      <c r="R11" s="42">
        <v>23</v>
      </c>
      <c r="S11" s="39">
        <f t="shared" si="7"/>
        <v>3.1335149863760217</v>
      </c>
      <c r="T11" s="41">
        <f t="shared" si="8"/>
        <v>653</v>
      </c>
      <c r="U11" s="39">
        <f t="shared" si="9"/>
        <v>88.96457765667574</v>
      </c>
      <c r="V11" s="8">
        <v>34</v>
      </c>
      <c r="W11" s="39">
        <f t="shared" si="10"/>
        <v>5.206738131699847</v>
      </c>
      <c r="X11" s="8">
        <v>7</v>
      </c>
      <c r="Y11" s="39">
        <f t="shared" si="11"/>
        <v>1.0719754977029097</v>
      </c>
      <c r="Z11" s="8">
        <v>41</v>
      </c>
      <c r="AA11" s="39">
        <f t="shared" si="12"/>
        <v>6.278713629402756</v>
      </c>
      <c r="AB11" s="8">
        <v>7</v>
      </c>
      <c r="AC11" s="39">
        <f t="shared" si="13"/>
        <v>1.0719754977029097</v>
      </c>
      <c r="AD11" s="8">
        <v>13</v>
      </c>
      <c r="AE11" s="39">
        <f t="shared" si="14"/>
        <v>1.9908116385911179</v>
      </c>
      <c r="AF11" s="8">
        <v>84</v>
      </c>
      <c r="AG11" s="39">
        <f t="shared" si="15"/>
        <v>12.863705972434916</v>
      </c>
      <c r="AH11" s="8">
        <v>293</v>
      </c>
      <c r="AI11" s="39">
        <f t="shared" si="16"/>
        <v>44.8698315467075</v>
      </c>
      <c r="AJ11" s="8">
        <v>6</v>
      </c>
      <c r="AK11" s="39">
        <f t="shared" si="17"/>
        <v>0.9188361408882083</v>
      </c>
      <c r="AL11" s="8">
        <v>3</v>
      </c>
      <c r="AM11" s="39">
        <f t="shared" si="18"/>
        <v>0.45941807044410415</v>
      </c>
      <c r="AN11" s="8">
        <v>4</v>
      </c>
      <c r="AO11" s="39">
        <f t="shared" si="19"/>
        <v>44.8698315467075</v>
      </c>
      <c r="AP11" s="8">
        <v>5</v>
      </c>
      <c r="AQ11" s="39">
        <f t="shared" si="20"/>
        <v>0.7656967840735069</v>
      </c>
      <c r="AR11" s="8">
        <v>25</v>
      </c>
      <c r="AS11" s="39">
        <f t="shared" si="21"/>
        <v>3.8284839203675345</v>
      </c>
      <c r="AT11" s="8">
        <v>81</v>
      </c>
      <c r="AU11" s="43">
        <f t="shared" si="22"/>
        <v>12.404287901990811</v>
      </c>
      <c r="AV11" s="44"/>
      <c r="AW11" s="45">
        <f t="shared" si="23"/>
        <v>676</v>
      </c>
      <c r="AX11" s="39">
        <f t="shared" si="24"/>
        <v>92.09809264305177</v>
      </c>
      <c r="AY11" s="8">
        <v>3</v>
      </c>
      <c r="AZ11" s="39">
        <f t="shared" si="25"/>
        <v>0.4437869822485207</v>
      </c>
      <c r="BA11" s="8">
        <v>165</v>
      </c>
      <c r="BB11" s="39">
        <f t="shared" si="26"/>
        <v>24.40828402366864</v>
      </c>
      <c r="BC11" s="8">
        <v>396</v>
      </c>
      <c r="BD11" s="39">
        <f t="shared" si="27"/>
        <v>58.57988165680474</v>
      </c>
      <c r="BE11" s="8">
        <v>8</v>
      </c>
      <c r="BF11" s="39">
        <f t="shared" si="28"/>
        <v>1.183431952662722</v>
      </c>
      <c r="BG11" s="8">
        <v>4</v>
      </c>
      <c r="BH11" s="39">
        <f t="shared" si="29"/>
        <v>0.591715976331361</v>
      </c>
      <c r="BI11" s="8">
        <v>100</v>
      </c>
      <c r="BJ11" s="39">
        <f t="shared" si="30"/>
        <v>14.792899408284024</v>
      </c>
    </row>
    <row r="12" spans="1:62" ht="15.75" thickBot="1">
      <c r="A12" s="9">
        <v>7</v>
      </c>
      <c r="B12" s="51" t="s">
        <v>37</v>
      </c>
      <c r="C12" s="9">
        <v>335</v>
      </c>
      <c r="D12" s="38">
        <v>344</v>
      </c>
      <c r="E12" s="6">
        <f t="shared" si="0"/>
        <v>679</v>
      </c>
      <c r="F12" s="9">
        <v>280</v>
      </c>
      <c r="G12" s="9">
        <v>278</v>
      </c>
      <c r="H12" s="9">
        <f t="shared" si="1"/>
        <v>558</v>
      </c>
      <c r="I12" s="39">
        <f t="shared" si="2"/>
        <v>82.17967599410899</v>
      </c>
      <c r="J12" s="9">
        <v>12</v>
      </c>
      <c r="K12" s="39">
        <f t="shared" si="3"/>
        <v>2.150537634408602</v>
      </c>
      <c r="L12" s="9">
        <v>15</v>
      </c>
      <c r="M12" s="39">
        <f t="shared" si="4"/>
        <v>2.6881720430107525</v>
      </c>
      <c r="N12" s="40">
        <v>0</v>
      </c>
      <c r="O12" s="39">
        <f t="shared" si="5"/>
        <v>0</v>
      </c>
      <c r="P12" s="41">
        <v>0</v>
      </c>
      <c r="Q12" s="39">
        <f t="shared" si="6"/>
        <v>0</v>
      </c>
      <c r="R12" s="42">
        <v>13</v>
      </c>
      <c r="S12" s="39">
        <f t="shared" si="7"/>
        <v>2.3297491039426523</v>
      </c>
      <c r="T12" s="41">
        <f t="shared" si="8"/>
        <v>518</v>
      </c>
      <c r="U12" s="39">
        <f t="shared" si="9"/>
        <v>92.831541218638</v>
      </c>
      <c r="V12" s="8">
        <v>24</v>
      </c>
      <c r="W12" s="39">
        <f t="shared" si="10"/>
        <v>4.633204633204633</v>
      </c>
      <c r="X12" s="8">
        <v>4</v>
      </c>
      <c r="Y12" s="39">
        <f t="shared" si="11"/>
        <v>0.7722007722007722</v>
      </c>
      <c r="Z12" s="8">
        <v>47</v>
      </c>
      <c r="AA12" s="39">
        <f t="shared" si="12"/>
        <v>9.073359073359073</v>
      </c>
      <c r="AB12" s="8">
        <v>1</v>
      </c>
      <c r="AC12" s="39">
        <f t="shared" si="13"/>
        <v>0.19305019305019305</v>
      </c>
      <c r="AD12" s="8">
        <v>6</v>
      </c>
      <c r="AE12" s="39">
        <f t="shared" si="14"/>
        <v>1.1583011583011582</v>
      </c>
      <c r="AF12" s="8">
        <v>38</v>
      </c>
      <c r="AG12" s="39">
        <f t="shared" si="15"/>
        <v>7.335907335907336</v>
      </c>
      <c r="AH12" s="8">
        <v>257</v>
      </c>
      <c r="AI12" s="39">
        <f t="shared" si="16"/>
        <v>49.61389961389961</v>
      </c>
      <c r="AJ12" s="8">
        <v>7</v>
      </c>
      <c r="AK12" s="39">
        <f t="shared" si="17"/>
        <v>1.3513513513513513</v>
      </c>
      <c r="AL12" s="8">
        <v>2</v>
      </c>
      <c r="AM12" s="39">
        <f t="shared" si="18"/>
        <v>0.3861003861003861</v>
      </c>
      <c r="AN12" s="8">
        <v>0</v>
      </c>
      <c r="AO12" s="39">
        <f t="shared" si="19"/>
        <v>49.61389961389961</v>
      </c>
      <c r="AP12" s="8">
        <v>33</v>
      </c>
      <c r="AQ12" s="39">
        <f t="shared" si="20"/>
        <v>6.370656370656371</v>
      </c>
      <c r="AR12" s="8">
        <v>23</v>
      </c>
      <c r="AS12" s="39">
        <f t="shared" si="21"/>
        <v>4.44015444015444</v>
      </c>
      <c r="AT12" s="8">
        <v>76</v>
      </c>
      <c r="AU12" s="43">
        <f t="shared" si="22"/>
        <v>14.671814671814673</v>
      </c>
      <c r="AV12" s="44"/>
      <c r="AW12" s="45">
        <f t="shared" si="23"/>
        <v>531</v>
      </c>
      <c r="AX12" s="39">
        <f t="shared" si="24"/>
        <v>95.16129032258064</v>
      </c>
      <c r="AY12" s="8">
        <v>2</v>
      </c>
      <c r="AZ12" s="39">
        <f t="shared" si="25"/>
        <v>0.3766478342749529</v>
      </c>
      <c r="BA12" s="8">
        <v>135</v>
      </c>
      <c r="BB12" s="39">
        <f t="shared" si="26"/>
        <v>25.423728813559322</v>
      </c>
      <c r="BC12" s="8">
        <v>345</v>
      </c>
      <c r="BD12" s="39">
        <f t="shared" si="27"/>
        <v>64.97175141242938</v>
      </c>
      <c r="BE12" s="8">
        <v>1</v>
      </c>
      <c r="BF12" s="39">
        <f t="shared" si="28"/>
        <v>0.18832391713747645</v>
      </c>
      <c r="BG12" s="8">
        <v>0</v>
      </c>
      <c r="BH12" s="39">
        <f t="shared" si="29"/>
        <v>0</v>
      </c>
      <c r="BI12" s="8">
        <v>48</v>
      </c>
      <c r="BJ12" s="39">
        <f t="shared" si="30"/>
        <v>9.03954802259887</v>
      </c>
    </row>
    <row r="13" spans="1:62" ht="15.75" thickBot="1">
      <c r="A13" s="9">
        <v>8</v>
      </c>
      <c r="B13" s="51" t="s">
        <v>38</v>
      </c>
      <c r="C13" s="9">
        <v>449</v>
      </c>
      <c r="D13" s="38">
        <v>468</v>
      </c>
      <c r="E13" s="6">
        <f t="shared" si="0"/>
        <v>917</v>
      </c>
      <c r="F13" s="9">
        <v>379</v>
      </c>
      <c r="G13" s="9">
        <v>386</v>
      </c>
      <c r="H13" s="9">
        <f t="shared" si="1"/>
        <v>765</v>
      </c>
      <c r="I13" s="39">
        <f t="shared" si="2"/>
        <v>83.42420937840785</v>
      </c>
      <c r="J13" s="9">
        <v>29</v>
      </c>
      <c r="K13" s="39">
        <f t="shared" si="3"/>
        <v>3.7908496732026142</v>
      </c>
      <c r="L13" s="9">
        <v>24</v>
      </c>
      <c r="M13" s="39">
        <f t="shared" si="4"/>
        <v>3.1372549019607843</v>
      </c>
      <c r="N13" s="40">
        <v>0</v>
      </c>
      <c r="O13" s="39">
        <f t="shared" si="5"/>
        <v>0</v>
      </c>
      <c r="P13" s="41">
        <v>0</v>
      </c>
      <c r="Q13" s="39">
        <f t="shared" si="6"/>
        <v>0</v>
      </c>
      <c r="R13" s="42">
        <v>22</v>
      </c>
      <c r="S13" s="39">
        <f t="shared" si="7"/>
        <v>2.8758169934640523</v>
      </c>
      <c r="T13" s="41">
        <f t="shared" si="8"/>
        <v>690</v>
      </c>
      <c r="U13" s="39">
        <f t="shared" si="9"/>
        <v>90.19607843137256</v>
      </c>
      <c r="V13" s="8">
        <v>65</v>
      </c>
      <c r="W13" s="39">
        <f t="shared" si="10"/>
        <v>9.420289855072463</v>
      </c>
      <c r="X13" s="8">
        <v>13</v>
      </c>
      <c r="Y13" s="39">
        <f t="shared" si="11"/>
        <v>1.8840579710144927</v>
      </c>
      <c r="Z13" s="8">
        <v>80</v>
      </c>
      <c r="AA13" s="39">
        <f t="shared" si="12"/>
        <v>11.594202898550725</v>
      </c>
      <c r="AB13" s="8">
        <v>5</v>
      </c>
      <c r="AC13" s="39">
        <f t="shared" si="13"/>
        <v>0.7246376811594203</v>
      </c>
      <c r="AD13" s="8">
        <v>16</v>
      </c>
      <c r="AE13" s="39">
        <f t="shared" si="14"/>
        <v>2.318840579710145</v>
      </c>
      <c r="AF13" s="8">
        <v>37</v>
      </c>
      <c r="AG13" s="39">
        <f t="shared" si="15"/>
        <v>5.36231884057971</v>
      </c>
      <c r="AH13" s="8">
        <v>284</v>
      </c>
      <c r="AI13" s="39">
        <f t="shared" si="16"/>
        <v>41.15942028985507</v>
      </c>
      <c r="AJ13" s="8">
        <v>8</v>
      </c>
      <c r="AK13" s="39">
        <f t="shared" si="17"/>
        <v>1.1594202898550725</v>
      </c>
      <c r="AL13" s="8">
        <v>0</v>
      </c>
      <c r="AM13" s="39">
        <f t="shared" si="18"/>
        <v>0</v>
      </c>
      <c r="AN13" s="8">
        <v>3</v>
      </c>
      <c r="AO13" s="39">
        <f t="shared" si="19"/>
        <v>41.15942028985507</v>
      </c>
      <c r="AP13" s="8">
        <v>100</v>
      </c>
      <c r="AQ13" s="39">
        <f t="shared" si="20"/>
        <v>14.492753623188406</v>
      </c>
      <c r="AR13" s="8">
        <v>15</v>
      </c>
      <c r="AS13" s="39">
        <f t="shared" si="21"/>
        <v>2.1739130434782608</v>
      </c>
      <c r="AT13" s="8">
        <v>64</v>
      </c>
      <c r="AU13" s="43">
        <f t="shared" si="22"/>
        <v>9.27536231884058</v>
      </c>
      <c r="AV13" s="44"/>
      <c r="AW13" s="45">
        <f t="shared" si="23"/>
        <v>712</v>
      </c>
      <c r="AX13" s="39">
        <f t="shared" si="24"/>
        <v>93.0718954248366</v>
      </c>
      <c r="AY13" s="8">
        <v>0</v>
      </c>
      <c r="AZ13" s="39">
        <f t="shared" si="25"/>
        <v>0</v>
      </c>
      <c r="BA13" s="8">
        <v>183</v>
      </c>
      <c r="BB13" s="39">
        <f t="shared" si="26"/>
        <v>25.702247191011235</v>
      </c>
      <c r="BC13" s="8">
        <v>464</v>
      </c>
      <c r="BD13" s="39">
        <f t="shared" si="27"/>
        <v>65.1685393258427</v>
      </c>
      <c r="BE13" s="8">
        <v>5</v>
      </c>
      <c r="BF13" s="39">
        <f t="shared" si="28"/>
        <v>0.702247191011236</v>
      </c>
      <c r="BG13" s="8">
        <v>4</v>
      </c>
      <c r="BH13" s="39">
        <f t="shared" si="29"/>
        <v>0.5617977528089888</v>
      </c>
      <c r="BI13" s="8">
        <v>56</v>
      </c>
      <c r="BJ13" s="39">
        <f t="shared" si="30"/>
        <v>7.865168539325842</v>
      </c>
    </row>
    <row r="14" spans="1:62" ht="15.75" thickBot="1">
      <c r="A14" s="9">
        <v>9</v>
      </c>
      <c r="B14" s="51" t="s">
        <v>39</v>
      </c>
      <c r="C14" s="9">
        <v>239</v>
      </c>
      <c r="D14" s="38">
        <v>217</v>
      </c>
      <c r="E14" s="6">
        <f t="shared" si="0"/>
        <v>456</v>
      </c>
      <c r="F14" s="9">
        <v>213</v>
      </c>
      <c r="G14" s="9">
        <v>186</v>
      </c>
      <c r="H14" s="9">
        <f t="shared" si="1"/>
        <v>399</v>
      </c>
      <c r="I14" s="39">
        <f t="shared" si="2"/>
        <v>87.5</v>
      </c>
      <c r="J14" s="9">
        <v>18</v>
      </c>
      <c r="K14" s="39">
        <f t="shared" si="3"/>
        <v>4.511278195488722</v>
      </c>
      <c r="L14" s="9">
        <v>13</v>
      </c>
      <c r="M14" s="39">
        <f t="shared" si="4"/>
        <v>3.2581453634085213</v>
      </c>
      <c r="N14" s="40">
        <v>0</v>
      </c>
      <c r="O14" s="39">
        <f t="shared" si="5"/>
        <v>0</v>
      </c>
      <c r="P14" s="41">
        <v>0</v>
      </c>
      <c r="Q14" s="39">
        <f t="shared" si="6"/>
        <v>0</v>
      </c>
      <c r="R14" s="42">
        <v>5</v>
      </c>
      <c r="S14" s="39">
        <f t="shared" si="7"/>
        <v>1.2531328320802004</v>
      </c>
      <c r="T14" s="41">
        <f t="shared" si="8"/>
        <v>363</v>
      </c>
      <c r="U14" s="39">
        <f t="shared" si="9"/>
        <v>90.97744360902256</v>
      </c>
      <c r="V14" s="8">
        <v>27</v>
      </c>
      <c r="W14" s="39">
        <f t="shared" si="10"/>
        <v>7.43801652892562</v>
      </c>
      <c r="X14" s="8">
        <v>2</v>
      </c>
      <c r="Y14" s="39">
        <f t="shared" si="11"/>
        <v>0.5509641873278237</v>
      </c>
      <c r="Z14" s="8">
        <v>21</v>
      </c>
      <c r="AA14" s="39">
        <f t="shared" si="12"/>
        <v>5.785123966942149</v>
      </c>
      <c r="AB14" s="8">
        <v>4</v>
      </c>
      <c r="AC14" s="39">
        <f t="shared" si="13"/>
        <v>1.1019283746556474</v>
      </c>
      <c r="AD14" s="8">
        <v>2</v>
      </c>
      <c r="AE14" s="39">
        <f t="shared" si="14"/>
        <v>0.5509641873278237</v>
      </c>
      <c r="AF14" s="8">
        <v>28</v>
      </c>
      <c r="AG14" s="39">
        <f t="shared" si="15"/>
        <v>7.7134986225895315</v>
      </c>
      <c r="AH14" s="8">
        <v>184</v>
      </c>
      <c r="AI14" s="39">
        <f t="shared" si="16"/>
        <v>50.68870523415978</v>
      </c>
      <c r="AJ14" s="8">
        <v>8</v>
      </c>
      <c r="AK14" s="39">
        <f t="shared" si="17"/>
        <v>2.203856749311295</v>
      </c>
      <c r="AL14" s="8">
        <v>1</v>
      </c>
      <c r="AM14" s="39">
        <f t="shared" si="18"/>
        <v>0.27548209366391185</v>
      </c>
      <c r="AN14" s="8">
        <v>0</v>
      </c>
      <c r="AO14" s="39">
        <f t="shared" si="19"/>
        <v>50.68870523415978</v>
      </c>
      <c r="AP14" s="8">
        <v>27</v>
      </c>
      <c r="AQ14" s="39">
        <f t="shared" si="20"/>
        <v>7.43801652892562</v>
      </c>
      <c r="AR14" s="8">
        <v>10</v>
      </c>
      <c r="AS14" s="39">
        <f t="shared" si="21"/>
        <v>2.7548209366391183</v>
      </c>
      <c r="AT14" s="8">
        <v>49</v>
      </c>
      <c r="AU14" s="43">
        <f t="shared" si="22"/>
        <v>13.49862258953168</v>
      </c>
      <c r="AV14" s="44"/>
      <c r="AW14" s="45">
        <f t="shared" si="23"/>
        <v>368</v>
      </c>
      <c r="AX14" s="39">
        <f t="shared" si="24"/>
        <v>92.23057644110276</v>
      </c>
      <c r="AY14" s="8">
        <v>1</v>
      </c>
      <c r="AZ14" s="39">
        <f t="shared" si="25"/>
        <v>0.2717391304347826</v>
      </c>
      <c r="BA14" s="8">
        <v>89</v>
      </c>
      <c r="BB14" s="39">
        <f t="shared" si="26"/>
        <v>24.184782608695652</v>
      </c>
      <c r="BC14" s="8">
        <v>243</v>
      </c>
      <c r="BD14" s="39">
        <f t="shared" si="27"/>
        <v>66.03260869565217</v>
      </c>
      <c r="BE14" s="8">
        <v>4</v>
      </c>
      <c r="BF14" s="39">
        <f t="shared" si="28"/>
        <v>1.0869565217391304</v>
      </c>
      <c r="BG14" s="8">
        <v>0</v>
      </c>
      <c r="BH14" s="39">
        <f t="shared" si="29"/>
        <v>0</v>
      </c>
      <c r="BI14" s="8">
        <v>31</v>
      </c>
      <c r="BJ14" s="39">
        <f t="shared" si="30"/>
        <v>8.423913043478262</v>
      </c>
    </row>
    <row r="15" spans="1:62" ht="15.75" thickBot="1">
      <c r="A15" s="9">
        <v>10</v>
      </c>
      <c r="B15" s="51" t="s">
        <v>40</v>
      </c>
      <c r="C15" s="9">
        <v>162</v>
      </c>
      <c r="D15" s="38">
        <v>156</v>
      </c>
      <c r="E15" s="6">
        <f t="shared" si="0"/>
        <v>318</v>
      </c>
      <c r="F15" s="9">
        <v>137</v>
      </c>
      <c r="G15" s="9">
        <v>119</v>
      </c>
      <c r="H15" s="9">
        <f t="shared" si="1"/>
        <v>256</v>
      </c>
      <c r="I15" s="39">
        <f t="shared" si="2"/>
        <v>80.50314465408805</v>
      </c>
      <c r="J15" s="9">
        <v>6</v>
      </c>
      <c r="K15" s="39">
        <f t="shared" si="3"/>
        <v>2.34375</v>
      </c>
      <c r="L15" s="9">
        <v>7</v>
      </c>
      <c r="M15" s="39">
        <f t="shared" si="4"/>
        <v>2.734375</v>
      </c>
      <c r="N15" s="40">
        <v>0</v>
      </c>
      <c r="O15" s="39">
        <f t="shared" si="5"/>
        <v>0</v>
      </c>
      <c r="P15" s="41">
        <v>0</v>
      </c>
      <c r="Q15" s="39">
        <f t="shared" si="6"/>
        <v>0</v>
      </c>
      <c r="R15" s="42">
        <v>7</v>
      </c>
      <c r="S15" s="39">
        <f t="shared" si="7"/>
        <v>2.734375</v>
      </c>
      <c r="T15" s="41">
        <f t="shared" si="8"/>
        <v>236</v>
      </c>
      <c r="U15" s="39">
        <f t="shared" si="9"/>
        <v>92.1875</v>
      </c>
      <c r="V15" s="8">
        <v>34</v>
      </c>
      <c r="W15" s="39">
        <f t="shared" si="10"/>
        <v>14.40677966101695</v>
      </c>
      <c r="X15" s="8">
        <v>3</v>
      </c>
      <c r="Y15" s="39">
        <f t="shared" si="11"/>
        <v>1.271186440677966</v>
      </c>
      <c r="Z15" s="8">
        <v>29</v>
      </c>
      <c r="AA15" s="39">
        <f t="shared" si="12"/>
        <v>12.288135593220339</v>
      </c>
      <c r="AB15" s="8">
        <v>3</v>
      </c>
      <c r="AC15" s="39">
        <f t="shared" si="13"/>
        <v>1.271186440677966</v>
      </c>
      <c r="AD15" s="8">
        <v>4</v>
      </c>
      <c r="AE15" s="39">
        <f t="shared" si="14"/>
        <v>1.694915254237288</v>
      </c>
      <c r="AF15" s="8">
        <v>19</v>
      </c>
      <c r="AG15" s="39">
        <f t="shared" si="15"/>
        <v>8.05084745762712</v>
      </c>
      <c r="AH15" s="8">
        <v>85</v>
      </c>
      <c r="AI15" s="39">
        <f t="shared" si="16"/>
        <v>36.016949152542374</v>
      </c>
      <c r="AJ15" s="8">
        <v>1</v>
      </c>
      <c r="AK15" s="39">
        <f t="shared" si="17"/>
        <v>0.423728813559322</v>
      </c>
      <c r="AL15" s="8">
        <v>0</v>
      </c>
      <c r="AM15" s="39">
        <f t="shared" si="18"/>
        <v>0</v>
      </c>
      <c r="AN15" s="8">
        <v>4</v>
      </c>
      <c r="AO15" s="39">
        <f t="shared" si="19"/>
        <v>36.016949152542374</v>
      </c>
      <c r="AP15" s="8">
        <v>25</v>
      </c>
      <c r="AQ15" s="39">
        <f t="shared" si="20"/>
        <v>10.59322033898305</v>
      </c>
      <c r="AR15" s="8">
        <v>11</v>
      </c>
      <c r="AS15" s="39">
        <f t="shared" si="21"/>
        <v>4.661016949152542</v>
      </c>
      <c r="AT15" s="8">
        <v>18</v>
      </c>
      <c r="AU15" s="43">
        <f t="shared" si="22"/>
        <v>7.627118644067797</v>
      </c>
      <c r="AV15" s="44"/>
      <c r="AW15" s="45">
        <f t="shared" si="23"/>
        <v>243</v>
      </c>
      <c r="AX15" s="39">
        <f t="shared" si="24"/>
        <v>94.921875</v>
      </c>
      <c r="AY15" s="8">
        <v>0</v>
      </c>
      <c r="AZ15" s="39">
        <f t="shared" si="25"/>
        <v>0</v>
      </c>
      <c r="BA15" s="8">
        <v>55</v>
      </c>
      <c r="BB15" s="39">
        <f t="shared" si="26"/>
        <v>22.633744855967077</v>
      </c>
      <c r="BC15" s="8">
        <v>156</v>
      </c>
      <c r="BD15" s="39">
        <f t="shared" si="27"/>
        <v>64.19753086419753</v>
      </c>
      <c r="BE15" s="8">
        <v>3</v>
      </c>
      <c r="BF15" s="39">
        <f t="shared" si="28"/>
        <v>1.2345679012345678</v>
      </c>
      <c r="BG15" s="8">
        <v>4</v>
      </c>
      <c r="BH15" s="39">
        <f t="shared" si="29"/>
        <v>1.646090534979424</v>
      </c>
      <c r="BI15" s="8">
        <v>25</v>
      </c>
      <c r="BJ15" s="39">
        <f t="shared" si="30"/>
        <v>10.2880658436214</v>
      </c>
    </row>
    <row r="16" spans="1:62" ht="15.75" thickBot="1">
      <c r="A16" s="9">
        <v>11</v>
      </c>
      <c r="B16" s="51" t="s">
        <v>41</v>
      </c>
      <c r="C16" s="9">
        <v>435</v>
      </c>
      <c r="D16" s="38">
        <v>470</v>
      </c>
      <c r="E16" s="6">
        <f t="shared" si="0"/>
        <v>905</v>
      </c>
      <c r="F16" s="9">
        <v>361</v>
      </c>
      <c r="G16" s="9">
        <v>374</v>
      </c>
      <c r="H16" s="9">
        <f t="shared" si="1"/>
        <v>735</v>
      </c>
      <c r="I16" s="39">
        <f t="shared" si="2"/>
        <v>81.21546961325967</v>
      </c>
      <c r="J16" s="9">
        <v>23</v>
      </c>
      <c r="K16" s="39">
        <f t="shared" si="3"/>
        <v>3.129251700680272</v>
      </c>
      <c r="L16" s="9">
        <v>8</v>
      </c>
      <c r="M16" s="39">
        <f t="shared" si="4"/>
        <v>1.08843537414966</v>
      </c>
      <c r="N16" s="40">
        <v>10</v>
      </c>
      <c r="O16" s="39">
        <f t="shared" si="5"/>
        <v>1.3605442176870748</v>
      </c>
      <c r="P16" s="41">
        <v>1</v>
      </c>
      <c r="Q16" s="39">
        <f t="shared" si="6"/>
        <v>0.1360544217687075</v>
      </c>
      <c r="R16" s="42">
        <v>23</v>
      </c>
      <c r="S16" s="39">
        <f t="shared" si="7"/>
        <v>3.129251700680272</v>
      </c>
      <c r="T16" s="41">
        <f t="shared" si="8"/>
        <v>670</v>
      </c>
      <c r="U16" s="39">
        <f t="shared" si="9"/>
        <v>91.15646258503402</v>
      </c>
      <c r="V16" s="8">
        <v>61</v>
      </c>
      <c r="W16" s="39">
        <f t="shared" si="10"/>
        <v>9.104477611940299</v>
      </c>
      <c r="X16" s="8">
        <v>6</v>
      </c>
      <c r="Y16" s="39">
        <f t="shared" si="11"/>
        <v>0.8955223880597015</v>
      </c>
      <c r="Z16" s="8">
        <v>35</v>
      </c>
      <c r="AA16" s="39">
        <f t="shared" si="12"/>
        <v>5.223880597014926</v>
      </c>
      <c r="AB16" s="8">
        <v>4</v>
      </c>
      <c r="AC16" s="39">
        <f t="shared" si="13"/>
        <v>0.5970149253731343</v>
      </c>
      <c r="AD16" s="8">
        <v>3</v>
      </c>
      <c r="AE16" s="39">
        <f t="shared" si="14"/>
        <v>0.44776119402985076</v>
      </c>
      <c r="AF16" s="8">
        <v>41</v>
      </c>
      <c r="AG16" s="39">
        <f t="shared" si="15"/>
        <v>6.119402985074627</v>
      </c>
      <c r="AH16" s="8">
        <v>313</v>
      </c>
      <c r="AI16" s="39">
        <f t="shared" si="16"/>
        <v>46.71641791044776</v>
      </c>
      <c r="AJ16" s="8">
        <v>8</v>
      </c>
      <c r="AK16" s="39">
        <f t="shared" si="17"/>
        <v>1.1940298507462686</v>
      </c>
      <c r="AL16" s="8">
        <v>1</v>
      </c>
      <c r="AM16" s="39">
        <f t="shared" si="18"/>
        <v>0.14925373134328357</v>
      </c>
      <c r="AN16" s="8">
        <v>8</v>
      </c>
      <c r="AO16" s="39">
        <f t="shared" si="19"/>
        <v>46.71641791044776</v>
      </c>
      <c r="AP16" s="8">
        <v>67</v>
      </c>
      <c r="AQ16" s="39">
        <f t="shared" si="20"/>
        <v>10</v>
      </c>
      <c r="AR16" s="8">
        <v>21</v>
      </c>
      <c r="AS16" s="39">
        <f t="shared" si="21"/>
        <v>3.1343283582089554</v>
      </c>
      <c r="AT16" s="8">
        <v>102</v>
      </c>
      <c r="AU16" s="43">
        <f t="shared" si="22"/>
        <v>15.223880597014926</v>
      </c>
      <c r="AV16" s="44"/>
      <c r="AW16" s="45">
        <f t="shared" si="23"/>
        <v>693</v>
      </c>
      <c r="AX16" s="39">
        <f t="shared" si="24"/>
        <v>94.28571428571429</v>
      </c>
      <c r="AY16" s="8">
        <v>1</v>
      </c>
      <c r="AZ16" s="39">
        <f t="shared" si="25"/>
        <v>0.1443001443001443</v>
      </c>
      <c r="BA16" s="8">
        <v>198</v>
      </c>
      <c r="BB16" s="39">
        <f t="shared" si="26"/>
        <v>28.571428571428573</v>
      </c>
      <c r="BC16" s="8">
        <v>435</v>
      </c>
      <c r="BD16" s="39">
        <f t="shared" si="27"/>
        <v>62.77056277056277</v>
      </c>
      <c r="BE16" s="8">
        <v>4</v>
      </c>
      <c r="BF16" s="39">
        <f t="shared" si="28"/>
        <v>0.5772005772005772</v>
      </c>
      <c r="BG16" s="8">
        <v>9</v>
      </c>
      <c r="BH16" s="39">
        <f t="shared" si="29"/>
        <v>1.2987012987012987</v>
      </c>
      <c r="BI16" s="8">
        <v>46</v>
      </c>
      <c r="BJ16" s="39">
        <f t="shared" si="30"/>
        <v>6.637806637806638</v>
      </c>
    </row>
    <row r="17" spans="1:62" ht="15.75" thickBot="1">
      <c r="A17" s="9">
        <v>12</v>
      </c>
      <c r="B17" s="51" t="s">
        <v>41</v>
      </c>
      <c r="C17" s="9">
        <v>469</v>
      </c>
      <c r="D17" s="38">
        <v>503</v>
      </c>
      <c r="E17" s="6">
        <f t="shared" si="0"/>
        <v>972</v>
      </c>
      <c r="F17" s="9">
        <v>381</v>
      </c>
      <c r="G17" s="9">
        <v>387</v>
      </c>
      <c r="H17" s="9">
        <f t="shared" si="1"/>
        <v>768</v>
      </c>
      <c r="I17" s="39">
        <f t="shared" si="2"/>
        <v>79.01234567901234</v>
      </c>
      <c r="J17" s="9">
        <v>31</v>
      </c>
      <c r="K17" s="39">
        <f t="shared" si="3"/>
        <v>4.036458333333333</v>
      </c>
      <c r="L17" s="9">
        <v>20</v>
      </c>
      <c r="M17" s="39">
        <f t="shared" si="4"/>
        <v>2.6041666666666665</v>
      </c>
      <c r="N17" s="40">
        <v>0</v>
      </c>
      <c r="O17" s="39">
        <f t="shared" si="5"/>
        <v>0</v>
      </c>
      <c r="P17" s="41">
        <v>0</v>
      </c>
      <c r="Q17" s="39">
        <f t="shared" si="6"/>
        <v>0</v>
      </c>
      <c r="R17" s="42">
        <v>17</v>
      </c>
      <c r="S17" s="39">
        <f t="shared" si="7"/>
        <v>2.2135416666666665</v>
      </c>
      <c r="T17" s="41">
        <f t="shared" si="8"/>
        <v>700</v>
      </c>
      <c r="U17" s="39">
        <f t="shared" si="9"/>
        <v>91.14583333333333</v>
      </c>
      <c r="V17" s="8">
        <v>74</v>
      </c>
      <c r="W17" s="39">
        <f t="shared" si="10"/>
        <v>10.571428571428571</v>
      </c>
      <c r="X17" s="8">
        <v>7</v>
      </c>
      <c r="Y17" s="39">
        <f t="shared" si="11"/>
        <v>1</v>
      </c>
      <c r="Z17" s="8">
        <v>31</v>
      </c>
      <c r="AA17" s="39">
        <f t="shared" si="12"/>
        <v>4.428571428571429</v>
      </c>
      <c r="AB17" s="8">
        <v>8</v>
      </c>
      <c r="AC17" s="39">
        <f t="shared" si="13"/>
        <v>1.1428571428571428</v>
      </c>
      <c r="AD17" s="8">
        <v>17</v>
      </c>
      <c r="AE17" s="39">
        <f t="shared" si="14"/>
        <v>2.4285714285714284</v>
      </c>
      <c r="AF17" s="8">
        <v>58</v>
      </c>
      <c r="AG17" s="39">
        <f t="shared" si="15"/>
        <v>8.285714285714286</v>
      </c>
      <c r="AH17" s="8">
        <v>285</v>
      </c>
      <c r="AI17" s="39">
        <f t="shared" si="16"/>
        <v>40.714285714285715</v>
      </c>
      <c r="AJ17" s="8">
        <v>4</v>
      </c>
      <c r="AK17" s="39">
        <f t="shared" si="17"/>
        <v>0.5714285714285714</v>
      </c>
      <c r="AL17" s="8">
        <v>6</v>
      </c>
      <c r="AM17" s="39">
        <f t="shared" si="18"/>
        <v>0.8571428571428571</v>
      </c>
      <c r="AN17" s="8">
        <v>8</v>
      </c>
      <c r="AO17" s="39">
        <f t="shared" si="19"/>
        <v>40.714285714285715</v>
      </c>
      <c r="AP17" s="8">
        <v>70</v>
      </c>
      <c r="AQ17" s="39">
        <f t="shared" si="20"/>
        <v>10</v>
      </c>
      <c r="AR17" s="8">
        <v>18</v>
      </c>
      <c r="AS17" s="39">
        <f t="shared" si="21"/>
        <v>2.5714285714285716</v>
      </c>
      <c r="AT17" s="8">
        <v>114</v>
      </c>
      <c r="AU17" s="43">
        <f t="shared" si="22"/>
        <v>16.285714285714285</v>
      </c>
      <c r="AV17" s="44"/>
      <c r="AW17" s="45">
        <f t="shared" si="23"/>
        <v>717</v>
      </c>
      <c r="AX17" s="39">
        <f t="shared" si="24"/>
        <v>93.359375</v>
      </c>
      <c r="AY17" s="8">
        <v>6</v>
      </c>
      <c r="AZ17" s="39">
        <f t="shared" si="25"/>
        <v>0.8368200836820083</v>
      </c>
      <c r="BA17" s="8">
        <v>207</v>
      </c>
      <c r="BB17" s="39">
        <f t="shared" si="26"/>
        <v>28.87029288702929</v>
      </c>
      <c r="BC17" s="8">
        <v>410</v>
      </c>
      <c r="BD17" s="39">
        <f t="shared" si="27"/>
        <v>57.18270571827057</v>
      </c>
      <c r="BE17" s="8">
        <v>8</v>
      </c>
      <c r="BF17" s="39">
        <f t="shared" si="28"/>
        <v>1.1157601115760112</v>
      </c>
      <c r="BG17" s="8">
        <v>8</v>
      </c>
      <c r="BH17" s="39">
        <f t="shared" si="29"/>
        <v>1.1157601115760112</v>
      </c>
      <c r="BI17" s="8">
        <v>78</v>
      </c>
      <c r="BJ17" s="39">
        <f t="shared" si="30"/>
        <v>10.878661087866108</v>
      </c>
    </row>
    <row r="18" spans="1:62" ht="15.75" thickBot="1">
      <c r="A18" s="9">
        <v>13</v>
      </c>
      <c r="B18" s="51" t="s">
        <v>41</v>
      </c>
      <c r="C18" s="9">
        <v>525</v>
      </c>
      <c r="D18" s="38">
        <v>566</v>
      </c>
      <c r="E18" s="6">
        <f t="shared" si="0"/>
        <v>1091</v>
      </c>
      <c r="F18" s="9">
        <v>463</v>
      </c>
      <c r="G18" s="9">
        <v>468</v>
      </c>
      <c r="H18" s="9">
        <f t="shared" si="1"/>
        <v>931</v>
      </c>
      <c r="I18" s="39">
        <f t="shared" si="2"/>
        <v>85.33455545371218</v>
      </c>
      <c r="J18" s="9">
        <v>39</v>
      </c>
      <c r="K18" s="39">
        <f t="shared" si="3"/>
        <v>4.189044038668099</v>
      </c>
      <c r="L18" s="9">
        <v>35</v>
      </c>
      <c r="M18" s="39">
        <f t="shared" si="4"/>
        <v>3.7593984962406015</v>
      </c>
      <c r="N18" s="40">
        <v>0</v>
      </c>
      <c r="O18" s="39">
        <f t="shared" si="5"/>
        <v>0</v>
      </c>
      <c r="P18" s="41">
        <v>0</v>
      </c>
      <c r="Q18" s="39">
        <f t="shared" si="6"/>
        <v>0</v>
      </c>
      <c r="R18" s="42">
        <v>17</v>
      </c>
      <c r="S18" s="39">
        <f t="shared" si="7"/>
        <v>1.8259935553168636</v>
      </c>
      <c r="T18" s="41">
        <f t="shared" si="8"/>
        <v>840</v>
      </c>
      <c r="U18" s="39">
        <f t="shared" si="9"/>
        <v>90.22556390977444</v>
      </c>
      <c r="V18" s="8">
        <v>82</v>
      </c>
      <c r="W18" s="39">
        <f t="shared" si="10"/>
        <v>9.761904761904763</v>
      </c>
      <c r="X18" s="8">
        <v>12</v>
      </c>
      <c r="Y18" s="39">
        <f t="shared" si="11"/>
        <v>1.4285714285714286</v>
      </c>
      <c r="Z18" s="8">
        <v>57</v>
      </c>
      <c r="AA18" s="39">
        <f t="shared" si="12"/>
        <v>6.785714285714286</v>
      </c>
      <c r="AB18" s="8">
        <v>3</v>
      </c>
      <c r="AC18" s="39">
        <f t="shared" si="13"/>
        <v>0.35714285714285715</v>
      </c>
      <c r="AD18" s="8">
        <v>12</v>
      </c>
      <c r="AE18" s="39">
        <f t="shared" si="14"/>
        <v>1.4285714285714286</v>
      </c>
      <c r="AF18" s="8">
        <v>53</v>
      </c>
      <c r="AG18" s="39">
        <f t="shared" si="15"/>
        <v>6.309523809523809</v>
      </c>
      <c r="AH18" s="8">
        <v>399</v>
      </c>
      <c r="AI18" s="39">
        <f t="shared" si="16"/>
        <v>47.5</v>
      </c>
      <c r="AJ18" s="8">
        <v>11</v>
      </c>
      <c r="AK18" s="39">
        <f t="shared" si="17"/>
        <v>1.3095238095238095</v>
      </c>
      <c r="AL18" s="8">
        <v>5</v>
      </c>
      <c r="AM18" s="39">
        <f t="shared" si="18"/>
        <v>0.5952380952380952</v>
      </c>
      <c r="AN18" s="8">
        <v>11</v>
      </c>
      <c r="AO18" s="39">
        <f t="shared" si="19"/>
        <v>47.5</v>
      </c>
      <c r="AP18" s="8">
        <v>84</v>
      </c>
      <c r="AQ18" s="39">
        <f t="shared" si="20"/>
        <v>10</v>
      </c>
      <c r="AR18" s="8">
        <v>8</v>
      </c>
      <c r="AS18" s="39">
        <f t="shared" si="21"/>
        <v>0.9523809523809523</v>
      </c>
      <c r="AT18" s="8">
        <v>103</v>
      </c>
      <c r="AU18" s="43">
        <f t="shared" si="22"/>
        <v>12.261904761904763</v>
      </c>
      <c r="AV18" s="44"/>
      <c r="AW18" s="45">
        <f t="shared" si="23"/>
        <v>857</v>
      </c>
      <c r="AX18" s="39">
        <f t="shared" si="24"/>
        <v>92.0515574650913</v>
      </c>
      <c r="AY18" s="8">
        <v>5</v>
      </c>
      <c r="AZ18" s="39">
        <f t="shared" si="25"/>
        <v>0.5834305717619603</v>
      </c>
      <c r="BA18" s="8">
        <v>199</v>
      </c>
      <c r="BB18" s="39">
        <f t="shared" si="26"/>
        <v>23.22053675612602</v>
      </c>
      <c r="BC18" s="8">
        <v>570</v>
      </c>
      <c r="BD18" s="39">
        <f t="shared" si="27"/>
        <v>66.51108518086347</v>
      </c>
      <c r="BE18" s="8">
        <v>3</v>
      </c>
      <c r="BF18" s="39">
        <f t="shared" si="28"/>
        <v>0.3500583430571762</v>
      </c>
      <c r="BG18" s="8">
        <v>12</v>
      </c>
      <c r="BH18" s="39">
        <f t="shared" si="29"/>
        <v>1.4002333722287048</v>
      </c>
      <c r="BI18" s="8">
        <v>68</v>
      </c>
      <c r="BJ18" s="39">
        <f t="shared" si="30"/>
        <v>7.934655775962661</v>
      </c>
    </row>
    <row r="19" spans="1:62" ht="15.75" thickBot="1">
      <c r="A19" s="9">
        <v>14</v>
      </c>
      <c r="B19" s="51" t="s">
        <v>41</v>
      </c>
      <c r="C19" s="9">
        <v>494</v>
      </c>
      <c r="D19" s="38">
        <v>553</v>
      </c>
      <c r="E19" s="6">
        <f t="shared" si="0"/>
        <v>1047</v>
      </c>
      <c r="F19" s="9">
        <v>436</v>
      </c>
      <c r="G19" s="9">
        <v>454</v>
      </c>
      <c r="H19" s="9">
        <f t="shared" si="1"/>
        <v>890</v>
      </c>
      <c r="I19" s="39">
        <f t="shared" si="2"/>
        <v>85.00477554918815</v>
      </c>
      <c r="J19" s="9">
        <v>31</v>
      </c>
      <c r="K19" s="39">
        <f t="shared" si="3"/>
        <v>3.4831460674157304</v>
      </c>
      <c r="L19" s="9">
        <v>18</v>
      </c>
      <c r="M19" s="39">
        <f t="shared" si="4"/>
        <v>2.0224719101123596</v>
      </c>
      <c r="N19" s="40">
        <v>0</v>
      </c>
      <c r="O19" s="39">
        <f t="shared" si="5"/>
        <v>0</v>
      </c>
      <c r="P19" s="41">
        <v>0</v>
      </c>
      <c r="Q19" s="39">
        <f t="shared" si="6"/>
        <v>0</v>
      </c>
      <c r="R19" s="42">
        <v>15</v>
      </c>
      <c r="S19" s="39">
        <f t="shared" si="7"/>
        <v>1.6853932584269662</v>
      </c>
      <c r="T19" s="41">
        <f t="shared" si="8"/>
        <v>826</v>
      </c>
      <c r="U19" s="39">
        <f t="shared" si="9"/>
        <v>92.80898876404494</v>
      </c>
      <c r="V19" s="8">
        <v>56</v>
      </c>
      <c r="W19" s="39">
        <f t="shared" si="10"/>
        <v>6.779661016949152</v>
      </c>
      <c r="X19" s="8">
        <v>11</v>
      </c>
      <c r="Y19" s="39">
        <f t="shared" si="11"/>
        <v>1.3317191283292977</v>
      </c>
      <c r="Z19" s="8">
        <v>41</v>
      </c>
      <c r="AA19" s="39">
        <f t="shared" si="12"/>
        <v>4.963680387409201</v>
      </c>
      <c r="AB19" s="8">
        <v>6</v>
      </c>
      <c r="AC19" s="39">
        <f t="shared" si="13"/>
        <v>0.7263922518159807</v>
      </c>
      <c r="AD19" s="8">
        <v>17</v>
      </c>
      <c r="AE19" s="39">
        <f t="shared" si="14"/>
        <v>2.0581113801452786</v>
      </c>
      <c r="AF19" s="8">
        <v>62</v>
      </c>
      <c r="AG19" s="39">
        <f t="shared" si="15"/>
        <v>7.506053268765133</v>
      </c>
      <c r="AH19" s="8">
        <v>395</v>
      </c>
      <c r="AI19" s="39">
        <f t="shared" si="16"/>
        <v>47.82082324455206</v>
      </c>
      <c r="AJ19" s="8">
        <v>11</v>
      </c>
      <c r="AK19" s="39">
        <f t="shared" si="17"/>
        <v>1.3317191283292977</v>
      </c>
      <c r="AL19" s="8">
        <v>2</v>
      </c>
      <c r="AM19" s="39">
        <f t="shared" si="18"/>
        <v>0.24213075060532688</v>
      </c>
      <c r="AN19" s="8">
        <v>17</v>
      </c>
      <c r="AO19" s="39">
        <f t="shared" si="19"/>
        <v>47.82082324455206</v>
      </c>
      <c r="AP19" s="8">
        <v>70</v>
      </c>
      <c r="AQ19" s="39">
        <f t="shared" si="20"/>
        <v>8.474576271186441</v>
      </c>
      <c r="AR19" s="8">
        <v>21</v>
      </c>
      <c r="AS19" s="39">
        <f t="shared" si="21"/>
        <v>2.542372881355932</v>
      </c>
      <c r="AT19" s="8">
        <v>117</v>
      </c>
      <c r="AU19" s="43">
        <f t="shared" si="22"/>
        <v>14.164648910411623</v>
      </c>
      <c r="AV19" s="44"/>
      <c r="AW19" s="45">
        <f t="shared" si="23"/>
        <v>841</v>
      </c>
      <c r="AX19" s="39">
        <f t="shared" si="24"/>
        <v>94.49438202247191</v>
      </c>
      <c r="AY19" s="8">
        <v>2</v>
      </c>
      <c r="AZ19" s="39">
        <f t="shared" si="25"/>
        <v>0.23781212841854935</v>
      </c>
      <c r="BA19" s="8">
        <v>213</v>
      </c>
      <c r="BB19" s="39">
        <f t="shared" si="26"/>
        <v>25.326991676575506</v>
      </c>
      <c r="BC19" s="8">
        <v>518</v>
      </c>
      <c r="BD19" s="39">
        <f t="shared" si="27"/>
        <v>61.59334126040428</v>
      </c>
      <c r="BE19" s="8">
        <v>7</v>
      </c>
      <c r="BF19" s="39">
        <f t="shared" si="28"/>
        <v>0.8323424494649228</v>
      </c>
      <c r="BG19" s="8">
        <v>20</v>
      </c>
      <c r="BH19" s="39">
        <f t="shared" si="29"/>
        <v>2.3781212841854935</v>
      </c>
      <c r="BI19" s="8">
        <v>81</v>
      </c>
      <c r="BJ19" s="39">
        <f t="shared" si="30"/>
        <v>9.63139120095125</v>
      </c>
    </row>
    <row r="20" spans="1:62" ht="15.75" thickBot="1">
      <c r="A20" s="9">
        <v>15</v>
      </c>
      <c r="B20" s="51" t="s">
        <v>42</v>
      </c>
      <c r="C20" s="9">
        <v>601</v>
      </c>
      <c r="D20" s="38">
        <v>647</v>
      </c>
      <c r="E20" s="6">
        <f t="shared" si="0"/>
        <v>1248</v>
      </c>
      <c r="F20" s="9">
        <v>523</v>
      </c>
      <c r="G20" s="9">
        <v>511</v>
      </c>
      <c r="H20" s="9">
        <f t="shared" si="1"/>
        <v>1034</v>
      </c>
      <c r="I20" s="39">
        <f t="shared" si="2"/>
        <v>82.8525641025641</v>
      </c>
      <c r="J20" s="9">
        <v>17</v>
      </c>
      <c r="K20" s="39">
        <f t="shared" si="3"/>
        <v>1.644100580270793</v>
      </c>
      <c r="L20" s="9">
        <v>25</v>
      </c>
      <c r="M20" s="39">
        <f t="shared" si="4"/>
        <v>2.4177949709864603</v>
      </c>
      <c r="N20" s="40">
        <v>0</v>
      </c>
      <c r="O20" s="39">
        <f t="shared" si="5"/>
        <v>0</v>
      </c>
      <c r="P20" s="41">
        <v>0</v>
      </c>
      <c r="Q20" s="39">
        <f t="shared" si="6"/>
        <v>0</v>
      </c>
      <c r="R20" s="42">
        <v>25</v>
      </c>
      <c r="S20" s="39">
        <f t="shared" si="7"/>
        <v>2.4177949709864603</v>
      </c>
      <c r="T20" s="41">
        <f t="shared" si="8"/>
        <v>967</v>
      </c>
      <c r="U20" s="39">
        <f t="shared" si="9"/>
        <v>93.52030947775629</v>
      </c>
      <c r="V20" s="8">
        <v>31</v>
      </c>
      <c r="W20" s="39">
        <f t="shared" si="10"/>
        <v>3.2057911065149947</v>
      </c>
      <c r="X20" s="8">
        <v>3</v>
      </c>
      <c r="Y20" s="39">
        <f t="shared" si="11"/>
        <v>0.31023784901758017</v>
      </c>
      <c r="Z20" s="8">
        <v>73</v>
      </c>
      <c r="AA20" s="39">
        <f t="shared" si="12"/>
        <v>7.549120992761117</v>
      </c>
      <c r="AB20" s="8">
        <v>8</v>
      </c>
      <c r="AC20" s="39">
        <f t="shared" si="13"/>
        <v>0.827300930713547</v>
      </c>
      <c r="AD20" s="8">
        <v>17</v>
      </c>
      <c r="AE20" s="39">
        <f t="shared" si="14"/>
        <v>1.7580144777662874</v>
      </c>
      <c r="AF20" s="8">
        <v>60</v>
      </c>
      <c r="AG20" s="39">
        <f t="shared" si="15"/>
        <v>6.204756980351603</v>
      </c>
      <c r="AH20" s="8">
        <v>542</v>
      </c>
      <c r="AI20" s="39">
        <f t="shared" si="16"/>
        <v>56.04963805584281</v>
      </c>
      <c r="AJ20" s="8">
        <v>21</v>
      </c>
      <c r="AK20" s="39">
        <f t="shared" si="17"/>
        <v>2.171664943123061</v>
      </c>
      <c r="AL20" s="8">
        <v>3</v>
      </c>
      <c r="AM20" s="39">
        <f t="shared" si="18"/>
        <v>0.31023784901758017</v>
      </c>
      <c r="AN20" s="8">
        <v>8</v>
      </c>
      <c r="AO20" s="39">
        <f t="shared" si="19"/>
        <v>56.04963805584281</v>
      </c>
      <c r="AP20" s="8">
        <v>81</v>
      </c>
      <c r="AQ20" s="39">
        <f t="shared" si="20"/>
        <v>8.376421923474664</v>
      </c>
      <c r="AR20" s="8">
        <v>25</v>
      </c>
      <c r="AS20" s="39">
        <f t="shared" si="21"/>
        <v>2.5853154084798344</v>
      </c>
      <c r="AT20" s="8">
        <v>95</v>
      </c>
      <c r="AU20" s="43">
        <f t="shared" si="22"/>
        <v>9.824198552223372</v>
      </c>
      <c r="AV20" s="44"/>
      <c r="AW20" s="45">
        <f t="shared" si="23"/>
        <v>992</v>
      </c>
      <c r="AX20" s="39">
        <f t="shared" si="24"/>
        <v>95.93810444874275</v>
      </c>
      <c r="AY20" s="8">
        <v>4</v>
      </c>
      <c r="AZ20" s="39">
        <f t="shared" si="25"/>
        <v>0.4032258064516129</v>
      </c>
      <c r="BA20" s="8">
        <v>207</v>
      </c>
      <c r="BB20" s="39">
        <f t="shared" si="26"/>
        <v>20.866935483870968</v>
      </c>
      <c r="BC20" s="8">
        <v>683</v>
      </c>
      <c r="BD20" s="39">
        <f t="shared" si="27"/>
        <v>68.8508064516129</v>
      </c>
      <c r="BE20" s="8">
        <v>8</v>
      </c>
      <c r="BF20" s="39">
        <f t="shared" si="28"/>
        <v>0.8064516129032258</v>
      </c>
      <c r="BG20" s="8">
        <v>8</v>
      </c>
      <c r="BH20" s="39">
        <f t="shared" si="29"/>
        <v>0.8064516129032258</v>
      </c>
      <c r="BI20" s="8">
        <v>82</v>
      </c>
      <c r="BJ20" s="39">
        <f t="shared" si="30"/>
        <v>8.266129032258064</v>
      </c>
    </row>
    <row r="21" spans="1:62" ht="15.75" thickBot="1">
      <c r="A21" s="9">
        <v>16</v>
      </c>
      <c r="B21" s="51" t="s">
        <v>43</v>
      </c>
      <c r="C21" s="9">
        <v>300</v>
      </c>
      <c r="D21" s="38">
        <v>300</v>
      </c>
      <c r="E21" s="6">
        <f t="shared" si="0"/>
        <v>600</v>
      </c>
      <c r="F21" s="9">
        <v>260</v>
      </c>
      <c r="G21" s="9">
        <v>239</v>
      </c>
      <c r="H21" s="9">
        <f t="shared" si="1"/>
        <v>499</v>
      </c>
      <c r="I21" s="39">
        <f t="shared" si="2"/>
        <v>83.16666666666667</v>
      </c>
      <c r="J21" s="9">
        <v>5</v>
      </c>
      <c r="K21" s="39">
        <f t="shared" si="3"/>
        <v>1.002004008016032</v>
      </c>
      <c r="L21" s="9">
        <v>13</v>
      </c>
      <c r="M21" s="39">
        <f t="shared" si="4"/>
        <v>2.6052104208416833</v>
      </c>
      <c r="N21" s="40">
        <v>0</v>
      </c>
      <c r="O21" s="39">
        <f t="shared" si="5"/>
        <v>0</v>
      </c>
      <c r="P21" s="41">
        <v>0</v>
      </c>
      <c r="Q21" s="39">
        <f t="shared" si="6"/>
        <v>0</v>
      </c>
      <c r="R21" s="42">
        <v>9</v>
      </c>
      <c r="S21" s="39">
        <f t="shared" si="7"/>
        <v>1.8036072144288577</v>
      </c>
      <c r="T21" s="41">
        <f t="shared" si="8"/>
        <v>472</v>
      </c>
      <c r="U21" s="39">
        <f t="shared" si="9"/>
        <v>94.58917835671343</v>
      </c>
      <c r="V21" s="8">
        <v>33</v>
      </c>
      <c r="W21" s="39">
        <f t="shared" si="10"/>
        <v>6.991525423728813</v>
      </c>
      <c r="X21" s="8">
        <v>2</v>
      </c>
      <c r="Y21" s="39">
        <f t="shared" si="11"/>
        <v>0.423728813559322</v>
      </c>
      <c r="Z21" s="8">
        <v>64</v>
      </c>
      <c r="AA21" s="39">
        <f t="shared" si="12"/>
        <v>13.559322033898304</v>
      </c>
      <c r="AB21" s="8">
        <v>2</v>
      </c>
      <c r="AC21" s="39">
        <f t="shared" si="13"/>
        <v>0.423728813559322</v>
      </c>
      <c r="AD21" s="8">
        <v>7</v>
      </c>
      <c r="AE21" s="39">
        <f t="shared" si="14"/>
        <v>1.4830508474576272</v>
      </c>
      <c r="AF21" s="8">
        <v>58</v>
      </c>
      <c r="AG21" s="39">
        <f t="shared" si="15"/>
        <v>12.288135593220339</v>
      </c>
      <c r="AH21" s="8">
        <v>207</v>
      </c>
      <c r="AI21" s="39">
        <f t="shared" si="16"/>
        <v>43.855932203389834</v>
      </c>
      <c r="AJ21" s="8">
        <v>6</v>
      </c>
      <c r="AK21" s="39">
        <f t="shared" si="17"/>
        <v>1.271186440677966</v>
      </c>
      <c r="AL21" s="8">
        <v>1</v>
      </c>
      <c r="AM21" s="39">
        <f t="shared" si="18"/>
        <v>0.211864406779661</v>
      </c>
      <c r="AN21" s="8">
        <v>2</v>
      </c>
      <c r="AO21" s="39">
        <f t="shared" si="19"/>
        <v>43.855932203389834</v>
      </c>
      <c r="AP21" s="8">
        <v>27</v>
      </c>
      <c r="AQ21" s="39">
        <f t="shared" si="20"/>
        <v>5.720338983050848</v>
      </c>
      <c r="AR21" s="8">
        <v>16</v>
      </c>
      <c r="AS21" s="39">
        <f t="shared" si="21"/>
        <v>3.389830508474576</v>
      </c>
      <c r="AT21" s="8">
        <v>47</v>
      </c>
      <c r="AU21" s="43">
        <f t="shared" si="22"/>
        <v>9.957627118644067</v>
      </c>
      <c r="AV21" s="44"/>
      <c r="AW21" s="45">
        <f t="shared" si="23"/>
        <v>481</v>
      </c>
      <c r="AX21" s="39">
        <f t="shared" si="24"/>
        <v>96.39278557114228</v>
      </c>
      <c r="AY21" s="8">
        <v>1</v>
      </c>
      <c r="AZ21" s="39">
        <f t="shared" si="25"/>
        <v>0.2079002079002079</v>
      </c>
      <c r="BA21" s="8">
        <v>90</v>
      </c>
      <c r="BB21" s="39">
        <f t="shared" si="26"/>
        <v>18.71101871101871</v>
      </c>
      <c r="BC21" s="8">
        <v>320</v>
      </c>
      <c r="BD21" s="39">
        <f t="shared" si="27"/>
        <v>66.52806652806653</v>
      </c>
      <c r="BE21" s="8">
        <v>2</v>
      </c>
      <c r="BF21" s="39">
        <f t="shared" si="28"/>
        <v>0.4158004158004158</v>
      </c>
      <c r="BG21" s="8">
        <v>2</v>
      </c>
      <c r="BH21" s="39">
        <f t="shared" si="29"/>
        <v>0.4158004158004158</v>
      </c>
      <c r="BI21" s="8">
        <v>66</v>
      </c>
      <c r="BJ21" s="39">
        <f t="shared" si="30"/>
        <v>13.721413721413722</v>
      </c>
    </row>
    <row r="22" spans="1:62" ht="15.75" thickBot="1">
      <c r="A22" s="9">
        <v>17</v>
      </c>
      <c r="B22" s="51" t="s">
        <v>44</v>
      </c>
      <c r="C22" s="9">
        <v>293</v>
      </c>
      <c r="D22" s="38">
        <v>306</v>
      </c>
      <c r="E22" s="6">
        <f t="shared" si="0"/>
        <v>599</v>
      </c>
      <c r="F22" s="9">
        <v>249</v>
      </c>
      <c r="G22" s="9">
        <v>246</v>
      </c>
      <c r="H22" s="9">
        <f t="shared" si="1"/>
        <v>495</v>
      </c>
      <c r="I22" s="39">
        <f t="shared" si="2"/>
        <v>82.63772954924875</v>
      </c>
      <c r="J22" s="9">
        <v>24</v>
      </c>
      <c r="K22" s="39">
        <f t="shared" si="3"/>
        <v>4.848484848484849</v>
      </c>
      <c r="L22" s="9">
        <v>19</v>
      </c>
      <c r="M22" s="39">
        <f t="shared" si="4"/>
        <v>3.8383838383838382</v>
      </c>
      <c r="N22" s="40">
        <v>0</v>
      </c>
      <c r="O22" s="39">
        <f t="shared" si="5"/>
        <v>0</v>
      </c>
      <c r="P22" s="41">
        <v>0</v>
      </c>
      <c r="Q22" s="39">
        <f t="shared" si="6"/>
        <v>0</v>
      </c>
      <c r="R22" s="42">
        <v>17</v>
      </c>
      <c r="S22" s="39">
        <f t="shared" si="7"/>
        <v>3.4343434343434343</v>
      </c>
      <c r="T22" s="41">
        <f t="shared" si="8"/>
        <v>435</v>
      </c>
      <c r="U22" s="39">
        <f t="shared" si="9"/>
        <v>87.87878787878788</v>
      </c>
      <c r="V22" s="8">
        <v>23</v>
      </c>
      <c r="W22" s="39">
        <f t="shared" si="10"/>
        <v>5.287356321839081</v>
      </c>
      <c r="X22" s="8">
        <v>3</v>
      </c>
      <c r="Y22" s="39">
        <f t="shared" si="11"/>
        <v>0.6896551724137931</v>
      </c>
      <c r="Z22" s="8">
        <v>22</v>
      </c>
      <c r="AA22" s="39">
        <f t="shared" si="12"/>
        <v>5.057471264367816</v>
      </c>
      <c r="AB22" s="8">
        <v>5</v>
      </c>
      <c r="AC22" s="39">
        <f t="shared" si="13"/>
        <v>1.1494252873563218</v>
      </c>
      <c r="AD22" s="8">
        <v>8</v>
      </c>
      <c r="AE22" s="39">
        <f t="shared" si="14"/>
        <v>1.839080459770115</v>
      </c>
      <c r="AF22" s="8">
        <v>41</v>
      </c>
      <c r="AG22" s="39">
        <f t="shared" si="15"/>
        <v>9.425287356321839</v>
      </c>
      <c r="AH22" s="8">
        <v>199</v>
      </c>
      <c r="AI22" s="39">
        <f t="shared" si="16"/>
        <v>45.747126436781606</v>
      </c>
      <c r="AJ22" s="8">
        <v>10</v>
      </c>
      <c r="AK22" s="39">
        <f t="shared" si="17"/>
        <v>2.2988505747126435</v>
      </c>
      <c r="AL22" s="8">
        <v>1</v>
      </c>
      <c r="AM22" s="39">
        <f t="shared" si="18"/>
        <v>0.22988505747126436</v>
      </c>
      <c r="AN22" s="8">
        <v>5</v>
      </c>
      <c r="AO22" s="39">
        <f t="shared" si="19"/>
        <v>45.747126436781606</v>
      </c>
      <c r="AP22" s="8">
        <v>37</v>
      </c>
      <c r="AQ22" s="39">
        <f t="shared" si="20"/>
        <v>8.505747126436782</v>
      </c>
      <c r="AR22" s="8">
        <v>20</v>
      </c>
      <c r="AS22" s="39">
        <f t="shared" si="21"/>
        <v>4.597701149425287</v>
      </c>
      <c r="AT22" s="8">
        <v>61</v>
      </c>
      <c r="AU22" s="43">
        <f t="shared" si="22"/>
        <v>14.022988505747126</v>
      </c>
      <c r="AV22" s="44"/>
      <c r="AW22" s="45">
        <f t="shared" si="23"/>
        <v>452</v>
      </c>
      <c r="AX22" s="39">
        <f t="shared" si="24"/>
        <v>91.31313131313131</v>
      </c>
      <c r="AY22" s="8">
        <v>1</v>
      </c>
      <c r="AZ22" s="39">
        <f t="shared" si="25"/>
        <v>0.22123893805309736</v>
      </c>
      <c r="BA22" s="8">
        <v>123</v>
      </c>
      <c r="BB22" s="39">
        <f t="shared" si="26"/>
        <v>27.212389380530972</v>
      </c>
      <c r="BC22" s="8">
        <v>265</v>
      </c>
      <c r="BD22" s="39">
        <f t="shared" si="27"/>
        <v>58.6283185840708</v>
      </c>
      <c r="BE22" s="8">
        <v>5</v>
      </c>
      <c r="BF22" s="39">
        <f t="shared" si="28"/>
        <v>1.1061946902654867</v>
      </c>
      <c r="BG22" s="8">
        <v>6</v>
      </c>
      <c r="BH22" s="39">
        <f t="shared" si="29"/>
        <v>1.3274336283185841</v>
      </c>
      <c r="BI22" s="8">
        <v>52</v>
      </c>
      <c r="BJ22" s="39">
        <f t="shared" si="30"/>
        <v>11.504424778761061</v>
      </c>
    </row>
    <row r="23" spans="1:62" ht="15.75" thickBot="1">
      <c r="A23" s="9">
        <v>18</v>
      </c>
      <c r="B23" s="51" t="s">
        <v>45</v>
      </c>
      <c r="C23" s="9">
        <v>348</v>
      </c>
      <c r="D23" s="38">
        <v>377</v>
      </c>
      <c r="E23" s="6">
        <f t="shared" si="0"/>
        <v>725</v>
      </c>
      <c r="F23" s="9">
        <v>288</v>
      </c>
      <c r="G23" s="9">
        <v>293</v>
      </c>
      <c r="H23" s="9">
        <f t="shared" si="1"/>
        <v>581</v>
      </c>
      <c r="I23" s="39">
        <f t="shared" si="2"/>
        <v>80.13793103448276</v>
      </c>
      <c r="J23" s="9">
        <v>20</v>
      </c>
      <c r="K23" s="39">
        <f t="shared" si="3"/>
        <v>3.442340791738382</v>
      </c>
      <c r="L23" s="9">
        <v>27</v>
      </c>
      <c r="M23" s="39">
        <f t="shared" si="4"/>
        <v>4.647160068846816</v>
      </c>
      <c r="N23" s="40">
        <v>0</v>
      </c>
      <c r="O23" s="39">
        <f t="shared" si="5"/>
        <v>0</v>
      </c>
      <c r="P23" s="41">
        <v>0</v>
      </c>
      <c r="Q23" s="39">
        <f t="shared" si="6"/>
        <v>0</v>
      </c>
      <c r="R23" s="42">
        <v>16</v>
      </c>
      <c r="S23" s="39">
        <f t="shared" si="7"/>
        <v>2.7538726333907055</v>
      </c>
      <c r="T23" s="41">
        <f t="shared" si="8"/>
        <v>518</v>
      </c>
      <c r="U23" s="39">
        <f t="shared" si="9"/>
        <v>89.1566265060241</v>
      </c>
      <c r="V23" s="8">
        <v>25</v>
      </c>
      <c r="W23" s="39">
        <f t="shared" si="10"/>
        <v>4.826254826254826</v>
      </c>
      <c r="X23" s="8">
        <v>8</v>
      </c>
      <c r="Y23" s="39">
        <f t="shared" si="11"/>
        <v>1.5444015444015444</v>
      </c>
      <c r="Z23" s="8">
        <v>53</v>
      </c>
      <c r="AA23" s="39">
        <f t="shared" si="12"/>
        <v>10.231660231660232</v>
      </c>
      <c r="AB23" s="8">
        <v>14</v>
      </c>
      <c r="AC23" s="39">
        <f t="shared" si="13"/>
        <v>2.7027027027027026</v>
      </c>
      <c r="AD23" s="8">
        <v>8</v>
      </c>
      <c r="AE23" s="39">
        <f t="shared" si="14"/>
        <v>1.5444015444015444</v>
      </c>
      <c r="AF23" s="8">
        <v>25</v>
      </c>
      <c r="AG23" s="39">
        <f t="shared" si="15"/>
        <v>4.826254826254826</v>
      </c>
      <c r="AH23" s="8">
        <v>213</v>
      </c>
      <c r="AI23" s="39">
        <f t="shared" si="16"/>
        <v>41.11969111969112</v>
      </c>
      <c r="AJ23" s="8">
        <v>9</v>
      </c>
      <c r="AK23" s="39">
        <f t="shared" si="17"/>
        <v>1.7374517374517375</v>
      </c>
      <c r="AL23" s="8">
        <v>2</v>
      </c>
      <c r="AM23" s="39">
        <f t="shared" si="18"/>
        <v>0.3861003861003861</v>
      </c>
      <c r="AN23" s="8">
        <v>7</v>
      </c>
      <c r="AO23" s="39">
        <f t="shared" si="19"/>
        <v>41.11969111969112</v>
      </c>
      <c r="AP23" s="8">
        <v>49</v>
      </c>
      <c r="AQ23" s="39">
        <f t="shared" si="20"/>
        <v>9.45945945945946</v>
      </c>
      <c r="AR23" s="8">
        <v>13</v>
      </c>
      <c r="AS23" s="39">
        <f t="shared" si="21"/>
        <v>2.5096525096525095</v>
      </c>
      <c r="AT23" s="8">
        <v>92</v>
      </c>
      <c r="AU23" s="43">
        <f t="shared" si="22"/>
        <v>17.76061776061776</v>
      </c>
      <c r="AV23" s="44"/>
      <c r="AW23" s="45">
        <f t="shared" si="23"/>
        <v>534</v>
      </c>
      <c r="AX23" s="39">
        <f t="shared" si="24"/>
        <v>91.9104991394148</v>
      </c>
      <c r="AY23" s="8">
        <v>2</v>
      </c>
      <c r="AZ23" s="39">
        <f t="shared" si="25"/>
        <v>0.37453183520599254</v>
      </c>
      <c r="BA23" s="8">
        <v>155</v>
      </c>
      <c r="BB23" s="39">
        <f t="shared" si="26"/>
        <v>29.026217228464418</v>
      </c>
      <c r="BC23" s="8">
        <v>319</v>
      </c>
      <c r="BD23" s="39">
        <f t="shared" si="27"/>
        <v>59.737827715355806</v>
      </c>
      <c r="BE23" s="8">
        <v>14</v>
      </c>
      <c r="BF23" s="39">
        <f t="shared" si="28"/>
        <v>2.6217228464419478</v>
      </c>
      <c r="BG23" s="8">
        <v>8</v>
      </c>
      <c r="BH23" s="39">
        <f t="shared" si="29"/>
        <v>1.4981273408239701</v>
      </c>
      <c r="BI23" s="8">
        <v>36</v>
      </c>
      <c r="BJ23" s="39">
        <f t="shared" si="30"/>
        <v>6.741573033707865</v>
      </c>
    </row>
    <row r="24" spans="1:62" ht="15.75" thickBot="1">
      <c r="A24" s="9">
        <v>19</v>
      </c>
      <c r="B24" s="51" t="s">
        <v>46</v>
      </c>
      <c r="C24" s="9">
        <v>575</v>
      </c>
      <c r="D24" s="38">
        <v>599</v>
      </c>
      <c r="E24" s="6">
        <f t="shared" si="0"/>
        <v>1174</v>
      </c>
      <c r="F24" s="9">
        <v>485</v>
      </c>
      <c r="G24" s="9">
        <v>490</v>
      </c>
      <c r="H24" s="9">
        <f t="shared" si="1"/>
        <v>975</v>
      </c>
      <c r="I24" s="39">
        <f t="shared" si="2"/>
        <v>83.04940374787053</v>
      </c>
      <c r="J24" s="9">
        <v>47</v>
      </c>
      <c r="K24" s="39">
        <f t="shared" si="3"/>
        <v>4.82051282051282</v>
      </c>
      <c r="L24" s="9">
        <v>15</v>
      </c>
      <c r="M24" s="39">
        <f t="shared" si="4"/>
        <v>1.5384615384615385</v>
      </c>
      <c r="N24" s="40">
        <v>0</v>
      </c>
      <c r="O24" s="39">
        <f t="shared" si="5"/>
        <v>0</v>
      </c>
      <c r="P24" s="41">
        <v>0</v>
      </c>
      <c r="Q24" s="39">
        <f t="shared" si="6"/>
        <v>0</v>
      </c>
      <c r="R24" s="42">
        <v>27</v>
      </c>
      <c r="S24" s="39">
        <f t="shared" si="7"/>
        <v>2.769230769230769</v>
      </c>
      <c r="T24" s="41">
        <f t="shared" si="8"/>
        <v>886</v>
      </c>
      <c r="U24" s="39">
        <f t="shared" si="9"/>
        <v>90.87179487179488</v>
      </c>
      <c r="V24" s="8">
        <v>49</v>
      </c>
      <c r="W24" s="39">
        <f t="shared" si="10"/>
        <v>5.530474040632054</v>
      </c>
      <c r="X24" s="8">
        <v>10</v>
      </c>
      <c r="Y24" s="39">
        <f t="shared" si="11"/>
        <v>1.1286681715575622</v>
      </c>
      <c r="Z24" s="8">
        <v>75</v>
      </c>
      <c r="AA24" s="39">
        <f t="shared" si="12"/>
        <v>8.465011286681715</v>
      </c>
      <c r="AB24" s="8">
        <v>6</v>
      </c>
      <c r="AC24" s="39">
        <f t="shared" si="13"/>
        <v>0.6772009029345373</v>
      </c>
      <c r="AD24" s="8">
        <v>16</v>
      </c>
      <c r="AE24" s="39">
        <f t="shared" si="14"/>
        <v>1.8058690744920993</v>
      </c>
      <c r="AF24" s="8">
        <v>71</v>
      </c>
      <c r="AG24" s="39">
        <f t="shared" si="15"/>
        <v>8.01354401805869</v>
      </c>
      <c r="AH24" s="8">
        <v>472</v>
      </c>
      <c r="AI24" s="39">
        <f t="shared" si="16"/>
        <v>53.27313769751693</v>
      </c>
      <c r="AJ24" s="8">
        <v>14</v>
      </c>
      <c r="AK24" s="39">
        <f t="shared" si="17"/>
        <v>1.580135440180587</v>
      </c>
      <c r="AL24" s="8">
        <v>4</v>
      </c>
      <c r="AM24" s="39">
        <f t="shared" si="18"/>
        <v>0.45146726862302483</v>
      </c>
      <c r="AN24" s="8">
        <v>12</v>
      </c>
      <c r="AO24" s="39">
        <f t="shared" si="19"/>
        <v>53.27313769751693</v>
      </c>
      <c r="AP24" s="8">
        <v>63</v>
      </c>
      <c r="AQ24" s="39">
        <f t="shared" si="20"/>
        <v>7.110609480812641</v>
      </c>
      <c r="AR24" s="8">
        <v>16</v>
      </c>
      <c r="AS24" s="39">
        <f t="shared" si="21"/>
        <v>1.8058690744920993</v>
      </c>
      <c r="AT24" s="8">
        <v>78</v>
      </c>
      <c r="AU24" s="43">
        <f t="shared" si="22"/>
        <v>8.803611738148984</v>
      </c>
      <c r="AV24" s="44"/>
      <c r="AW24" s="45">
        <f t="shared" si="23"/>
        <v>913</v>
      </c>
      <c r="AX24" s="39">
        <f t="shared" si="24"/>
        <v>93.64102564102564</v>
      </c>
      <c r="AY24" s="8">
        <v>4</v>
      </c>
      <c r="AZ24" s="39">
        <f t="shared" si="25"/>
        <v>0.43811610076670315</v>
      </c>
      <c r="BA24" s="8">
        <v>164</v>
      </c>
      <c r="BB24" s="39">
        <f t="shared" si="26"/>
        <v>17.96276013143483</v>
      </c>
      <c r="BC24" s="8">
        <v>633</v>
      </c>
      <c r="BD24" s="39">
        <f t="shared" si="27"/>
        <v>69.33187294633078</v>
      </c>
      <c r="BE24" s="8">
        <v>6</v>
      </c>
      <c r="BF24" s="39">
        <f t="shared" si="28"/>
        <v>0.6571741511500547</v>
      </c>
      <c r="BG24" s="8">
        <v>12</v>
      </c>
      <c r="BH24" s="39">
        <f t="shared" si="29"/>
        <v>1.3143483023001095</v>
      </c>
      <c r="BI24" s="8">
        <v>94</v>
      </c>
      <c r="BJ24" s="39">
        <f t="shared" si="30"/>
        <v>10.295728368017524</v>
      </c>
    </row>
    <row r="25" spans="1:62" ht="15.75" thickBot="1">
      <c r="A25" s="9">
        <v>20</v>
      </c>
      <c r="B25" s="51" t="s">
        <v>47</v>
      </c>
      <c r="C25" s="9">
        <v>424</v>
      </c>
      <c r="D25" s="38">
        <v>413</v>
      </c>
      <c r="E25" s="6">
        <f t="shared" si="0"/>
        <v>837</v>
      </c>
      <c r="F25" s="9">
        <v>354</v>
      </c>
      <c r="G25" s="9">
        <v>339</v>
      </c>
      <c r="H25" s="9">
        <f t="shared" si="1"/>
        <v>693</v>
      </c>
      <c r="I25" s="39">
        <f t="shared" si="2"/>
        <v>82.79569892473118</v>
      </c>
      <c r="J25" s="9">
        <v>18</v>
      </c>
      <c r="K25" s="39">
        <f t="shared" si="3"/>
        <v>2.5974025974025974</v>
      </c>
      <c r="L25" s="9">
        <v>16</v>
      </c>
      <c r="M25" s="39">
        <f t="shared" si="4"/>
        <v>2.3088023088023086</v>
      </c>
      <c r="N25" s="40">
        <v>0</v>
      </c>
      <c r="O25" s="39">
        <f t="shared" si="5"/>
        <v>0</v>
      </c>
      <c r="P25" s="41">
        <v>0</v>
      </c>
      <c r="Q25" s="39">
        <f t="shared" si="6"/>
        <v>0</v>
      </c>
      <c r="R25" s="42">
        <v>20</v>
      </c>
      <c r="S25" s="39">
        <f t="shared" si="7"/>
        <v>2.886002886002886</v>
      </c>
      <c r="T25" s="41">
        <f t="shared" si="8"/>
        <v>639</v>
      </c>
      <c r="U25" s="39">
        <f t="shared" si="9"/>
        <v>92.20779220779221</v>
      </c>
      <c r="V25" s="8">
        <v>11</v>
      </c>
      <c r="W25" s="39">
        <f t="shared" si="10"/>
        <v>1.7214397496087637</v>
      </c>
      <c r="X25" s="8">
        <v>1</v>
      </c>
      <c r="Y25" s="39">
        <f t="shared" si="11"/>
        <v>0.1564945226917058</v>
      </c>
      <c r="Z25" s="8">
        <v>40</v>
      </c>
      <c r="AA25" s="39">
        <f t="shared" si="12"/>
        <v>6.259780907668231</v>
      </c>
      <c r="AB25" s="8">
        <v>17</v>
      </c>
      <c r="AC25" s="39">
        <f t="shared" si="13"/>
        <v>2.6604068857589986</v>
      </c>
      <c r="AD25" s="8">
        <v>15</v>
      </c>
      <c r="AE25" s="39">
        <f t="shared" si="14"/>
        <v>2.347417840375587</v>
      </c>
      <c r="AF25" s="8">
        <v>34</v>
      </c>
      <c r="AG25" s="39">
        <f t="shared" si="15"/>
        <v>5.320813771517997</v>
      </c>
      <c r="AH25" s="8">
        <v>299</v>
      </c>
      <c r="AI25" s="39">
        <f t="shared" si="16"/>
        <v>46.791862284820034</v>
      </c>
      <c r="AJ25" s="8">
        <v>9</v>
      </c>
      <c r="AK25" s="39">
        <f t="shared" si="17"/>
        <v>1.408450704225352</v>
      </c>
      <c r="AL25" s="8">
        <v>3</v>
      </c>
      <c r="AM25" s="39">
        <f t="shared" si="18"/>
        <v>0.4694835680751174</v>
      </c>
      <c r="AN25" s="8">
        <v>10</v>
      </c>
      <c r="AO25" s="39">
        <f t="shared" si="19"/>
        <v>46.791862284820034</v>
      </c>
      <c r="AP25" s="8">
        <v>68</v>
      </c>
      <c r="AQ25" s="39">
        <f t="shared" si="20"/>
        <v>10.641627543035995</v>
      </c>
      <c r="AR25" s="8">
        <v>14</v>
      </c>
      <c r="AS25" s="39">
        <f t="shared" si="21"/>
        <v>2.190923317683881</v>
      </c>
      <c r="AT25" s="8">
        <v>118</v>
      </c>
      <c r="AU25" s="43">
        <f t="shared" si="22"/>
        <v>18.46635367762128</v>
      </c>
      <c r="AV25" s="44"/>
      <c r="AW25" s="45">
        <f t="shared" si="23"/>
        <v>659</v>
      </c>
      <c r="AX25" s="39">
        <f t="shared" si="24"/>
        <v>95.0937950937951</v>
      </c>
      <c r="AY25" s="8">
        <v>3</v>
      </c>
      <c r="AZ25" s="39">
        <f t="shared" si="25"/>
        <v>0.4552352048558422</v>
      </c>
      <c r="BA25" s="8">
        <v>208</v>
      </c>
      <c r="BB25" s="39">
        <f t="shared" si="26"/>
        <v>31.562974203338392</v>
      </c>
      <c r="BC25" s="8">
        <v>369</v>
      </c>
      <c r="BD25" s="39">
        <f t="shared" si="27"/>
        <v>55.99393019726859</v>
      </c>
      <c r="BE25" s="8">
        <v>17</v>
      </c>
      <c r="BF25" s="39">
        <f t="shared" si="28"/>
        <v>2.579666160849772</v>
      </c>
      <c r="BG25" s="8">
        <v>10</v>
      </c>
      <c r="BH25" s="39">
        <f t="shared" si="29"/>
        <v>1.5174506828528074</v>
      </c>
      <c r="BI25" s="8">
        <v>52</v>
      </c>
      <c r="BJ25" s="39">
        <f t="shared" si="30"/>
        <v>7.890743550834598</v>
      </c>
    </row>
    <row r="26" spans="1:62" ht="15.75" thickBot="1">
      <c r="A26" s="9">
        <v>21</v>
      </c>
      <c r="B26" s="51" t="s">
        <v>47</v>
      </c>
      <c r="C26" s="9">
        <v>376</v>
      </c>
      <c r="D26" s="38">
        <v>391</v>
      </c>
      <c r="E26" s="6">
        <f t="shared" si="0"/>
        <v>767</v>
      </c>
      <c r="F26" s="9">
        <v>323</v>
      </c>
      <c r="G26" s="9">
        <v>317</v>
      </c>
      <c r="H26" s="9">
        <f t="shared" si="1"/>
        <v>640</v>
      </c>
      <c r="I26" s="39">
        <f t="shared" si="2"/>
        <v>83.44198174706649</v>
      </c>
      <c r="J26" s="9">
        <v>26</v>
      </c>
      <c r="K26" s="39">
        <f t="shared" si="3"/>
        <v>4.0625</v>
      </c>
      <c r="L26" s="9">
        <v>20</v>
      </c>
      <c r="M26" s="39">
        <f t="shared" si="4"/>
        <v>3.125</v>
      </c>
      <c r="N26" s="40">
        <v>0</v>
      </c>
      <c r="O26" s="39">
        <f t="shared" si="5"/>
        <v>0</v>
      </c>
      <c r="P26" s="41">
        <v>0</v>
      </c>
      <c r="Q26" s="39">
        <f t="shared" si="6"/>
        <v>0</v>
      </c>
      <c r="R26" s="42">
        <v>25</v>
      </c>
      <c r="S26" s="39">
        <f t="shared" si="7"/>
        <v>3.90625</v>
      </c>
      <c r="T26" s="41">
        <f t="shared" si="8"/>
        <v>569</v>
      </c>
      <c r="U26" s="39">
        <f t="shared" si="9"/>
        <v>88.90625</v>
      </c>
      <c r="V26" s="8">
        <v>22</v>
      </c>
      <c r="W26" s="39">
        <f t="shared" si="10"/>
        <v>3.866432337434095</v>
      </c>
      <c r="X26" s="8">
        <v>5</v>
      </c>
      <c r="Y26" s="39">
        <f t="shared" si="11"/>
        <v>0.8787346221441125</v>
      </c>
      <c r="Z26" s="8">
        <v>27</v>
      </c>
      <c r="AA26" s="39">
        <f t="shared" si="12"/>
        <v>4.745166959578207</v>
      </c>
      <c r="AB26" s="8">
        <v>5</v>
      </c>
      <c r="AC26" s="39">
        <f t="shared" si="13"/>
        <v>0.8787346221441125</v>
      </c>
      <c r="AD26" s="8">
        <v>6</v>
      </c>
      <c r="AE26" s="39">
        <f t="shared" si="14"/>
        <v>1.054481546572935</v>
      </c>
      <c r="AF26" s="8">
        <v>18</v>
      </c>
      <c r="AG26" s="39">
        <f t="shared" si="15"/>
        <v>3.1634446397188047</v>
      </c>
      <c r="AH26" s="8">
        <v>241</v>
      </c>
      <c r="AI26" s="39">
        <f t="shared" si="16"/>
        <v>42.35500878734622</v>
      </c>
      <c r="AJ26" s="8">
        <v>6</v>
      </c>
      <c r="AK26" s="39">
        <f t="shared" si="17"/>
        <v>1.054481546572935</v>
      </c>
      <c r="AL26" s="8">
        <v>1</v>
      </c>
      <c r="AM26" s="39">
        <f t="shared" si="18"/>
        <v>0.1757469244288225</v>
      </c>
      <c r="AN26" s="8">
        <v>22</v>
      </c>
      <c r="AO26" s="39">
        <f t="shared" si="19"/>
        <v>42.35500878734622</v>
      </c>
      <c r="AP26" s="8">
        <v>77</v>
      </c>
      <c r="AQ26" s="39">
        <f t="shared" si="20"/>
        <v>13.532513181019333</v>
      </c>
      <c r="AR26" s="8">
        <v>14</v>
      </c>
      <c r="AS26" s="39">
        <f t="shared" si="21"/>
        <v>2.460456942003515</v>
      </c>
      <c r="AT26" s="8">
        <v>125</v>
      </c>
      <c r="AU26" s="43">
        <f t="shared" si="22"/>
        <v>21.968365553602812</v>
      </c>
      <c r="AV26" s="44"/>
      <c r="AW26" s="45">
        <f t="shared" si="23"/>
        <v>594</v>
      </c>
      <c r="AX26" s="39">
        <f t="shared" si="24"/>
        <v>92.8125</v>
      </c>
      <c r="AY26" s="8">
        <v>1</v>
      </c>
      <c r="AZ26" s="39">
        <f t="shared" si="25"/>
        <v>0.16835016835016836</v>
      </c>
      <c r="BA26" s="8">
        <v>219</v>
      </c>
      <c r="BB26" s="39">
        <f t="shared" si="26"/>
        <v>36.86868686868687</v>
      </c>
      <c r="BC26" s="8">
        <v>323</v>
      </c>
      <c r="BD26" s="39">
        <f t="shared" si="27"/>
        <v>54.377104377104374</v>
      </c>
      <c r="BE26" s="8">
        <v>5</v>
      </c>
      <c r="BF26" s="39">
        <f t="shared" si="28"/>
        <v>0.8417508417508418</v>
      </c>
      <c r="BG26" s="8">
        <v>22</v>
      </c>
      <c r="BH26" s="39">
        <f t="shared" si="29"/>
        <v>3.7037037037037037</v>
      </c>
      <c r="BI26" s="8">
        <v>24</v>
      </c>
      <c r="BJ26" s="39">
        <f t="shared" si="30"/>
        <v>4.040404040404041</v>
      </c>
    </row>
    <row r="27" spans="1:62" ht="15.75" thickBot="1">
      <c r="A27" s="9">
        <v>22</v>
      </c>
      <c r="B27" s="51" t="s">
        <v>48</v>
      </c>
      <c r="C27" s="9">
        <v>464</v>
      </c>
      <c r="D27" s="38">
        <v>506</v>
      </c>
      <c r="E27" s="6">
        <f t="shared" si="0"/>
        <v>970</v>
      </c>
      <c r="F27" s="9">
        <v>402</v>
      </c>
      <c r="G27" s="9">
        <v>411</v>
      </c>
      <c r="H27" s="9">
        <f t="shared" si="1"/>
        <v>813</v>
      </c>
      <c r="I27" s="39">
        <f t="shared" si="2"/>
        <v>83.81443298969072</v>
      </c>
      <c r="J27" s="9">
        <v>30</v>
      </c>
      <c r="K27" s="39">
        <f t="shared" si="3"/>
        <v>3.690036900369004</v>
      </c>
      <c r="L27" s="9">
        <v>19</v>
      </c>
      <c r="M27" s="39">
        <f t="shared" si="4"/>
        <v>2.337023370233702</v>
      </c>
      <c r="N27" s="40">
        <v>0</v>
      </c>
      <c r="O27" s="39">
        <f t="shared" si="5"/>
        <v>0</v>
      </c>
      <c r="P27" s="41">
        <v>0</v>
      </c>
      <c r="Q27" s="39">
        <f t="shared" si="6"/>
        <v>0</v>
      </c>
      <c r="R27" s="42">
        <v>20</v>
      </c>
      <c r="S27" s="39">
        <f t="shared" si="7"/>
        <v>2.4600246002460024</v>
      </c>
      <c r="T27" s="41">
        <f t="shared" si="8"/>
        <v>744</v>
      </c>
      <c r="U27" s="39">
        <f t="shared" si="9"/>
        <v>91.5129151291513</v>
      </c>
      <c r="V27" s="8">
        <v>37</v>
      </c>
      <c r="W27" s="39">
        <f t="shared" si="10"/>
        <v>4.973118279569892</v>
      </c>
      <c r="X27" s="8">
        <v>4</v>
      </c>
      <c r="Y27" s="39">
        <f t="shared" si="11"/>
        <v>0.5376344086021505</v>
      </c>
      <c r="Z27" s="8">
        <v>55</v>
      </c>
      <c r="AA27" s="39">
        <f t="shared" si="12"/>
        <v>7.39247311827957</v>
      </c>
      <c r="AB27" s="8">
        <v>6</v>
      </c>
      <c r="AC27" s="39">
        <f t="shared" si="13"/>
        <v>0.8064516129032258</v>
      </c>
      <c r="AD27" s="8">
        <v>15</v>
      </c>
      <c r="AE27" s="39">
        <f t="shared" si="14"/>
        <v>2.0161290322580645</v>
      </c>
      <c r="AF27" s="8">
        <v>62</v>
      </c>
      <c r="AG27" s="39">
        <f t="shared" si="15"/>
        <v>8.333333333333334</v>
      </c>
      <c r="AH27" s="8">
        <v>366</v>
      </c>
      <c r="AI27" s="39">
        <f t="shared" si="16"/>
        <v>49.193548387096776</v>
      </c>
      <c r="AJ27" s="8">
        <v>20</v>
      </c>
      <c r="AK27" s="39">
        <f t="shared" si="17"/>
        <v>2.6881720430107525</v>
      </c>
      <c r="AL27" s="8">
        <v>3</v>
      </c>
      <c r="AM27" s="39">
        <f t="shared" si="18"/>
        <v>0.4032258064516129</v>
      </c>
      <c r="AN27" s="8">
        <v>17</v>
      </c>
      <c r="AO27" s="39">
        <f t="shared" si="19"/>
        <v>49.193548387096776</v>
      </c>
      <c r="AP27" s="8">
        <v>66</v>
      </c>
      <c r="AQ27" s="39">
        <f t="shared" si="20"/>
        <v>8.870967741935484</v>
      </c>
      <c r="AR27" s="8">
        <v>22</v>
      </c>
      <c r="AS27" s="39">
        <f t="shared" si="21"/>
        <v>2.956989247311828</v>
      </c>
      <c r="AT27" s="8">
        <v>71</v>
      </c>
      <c r="AU27" s="43">
        <f t="shared" si="22"/>
        <v>9.543010752688172</v>
      </c>
      <c r="AV27" s="44"/>
      <c r="AW27" s="45">
        <f t="shared" si="23"/>
        <v>764</v>
      </c>
      <c r="AX27" s="39">
        <f t="shared" si="24"/>
        <v>93.9729397293973</v>
      </c>
      <c r="AY27" s="8">
        <v>3</v>
      </c>
      <c r="AZ27" s="39">
        <f t="shared" si="25"/>
        <v>0.39267015706806285</v>
      </c>
      <c r="BA27" s="8">
        <v>164</v>
      </c>
      <c r="BB27" s="39">
        <f t="shared" si="26"/>
        <v>21.465968586387433</v>
      </c>
      <c r="BC27" s="8">
        <v>496</v>
      </c>
      <c r="BD27" s="39">
        <f t="shared" si="27"/>
        <v>64.92146596858639</v>
      </c>
      <c r="BE27" s="8">
        <v>6</v>
      </c>
      <c r="BF27" s="39">
        <f t="shared" si="28"/>
        <v>0.7853403141361257</v>
      </c>
      <c r="BG27" s="8">
        <v>17</v>
      </c>
      <c r="BH27" s="39">
        <f t="shared" si="29"/>
        <v>2.225130890052356</v>
      </c>
      <c r="BI27" s="8">
        <v>78</v>
      </c>
      <c r="BJ27" s="39">
        <f t="shared" si="30"/>
        <v>10.209424083769633</v>
      </c>
    </row>
    <row r="28" spans="1:62" ht="15.75" thickBot="1">
      <c r="A28" s="9">
        <v>23</v>
      </c>
      <c r="B28" s="51" t="s">
        <v>49</v>
      </c>
      <c r="C28" s="9">
        <v>505</v>
      </c>
      <c r="D28" s="38">
        <v>551</v>
      </c>
      <c r="E28" s="6">
        <f t="shared" si="0"/>
        <v>1056</v>
      </c>
      <c r="F28" s="9">
        <v>430</v>
      </c>
      <c r="G28" s="9">
        <v>443</v>
      </c>
      <c r="H28" s="9">
        <f t="shared" si="1"/>
        <v>873</v>
      </c>
      <c r="I28" s="39">
        <f t="shared" si="2"/>
        <v>82.67045454545455</v>
      </c>
      <c r="J28" s="9">
        <v>26</v>
      </c>
      <c r="K28" s="39">
        <f t="shared" si="3"/>
        <v>2.9782359679266897</v>
      </c>
      <c r="L28" s="9">
        <v>25</v>
      </c>
      <c r="M28" s="39">
        <f t="shared" si="4"/>
        <v>2.86368843069874</v>
      </c>
      <c r="N28" s="40">
        <v>0</v>
      </c>
      <c r="O28" s="39">
        <f t="shared" si="5"/>
        <v>0</v>
      </c>
      <c r="P28" s="41">
        <v>0</v>
      </c>
      <c r="Q28" s="39">
        <f t="shared" si="6"/>
        <v>0</v>
      </c>
      <c r="R28" s="42">
        <v>30</v>
      </c>
      <c r="S28" s="39">
        <f t="shared" si="7"/>
        <v>3.4364261168384878</v>
      </c>
      <c r="T28" s="41">
        <f t="shared" si="8"/>
        <v>792</v>
      </c>
      <c r="U28" s="39">
        <f t="shared" si="9"/>
        <v>90.72164948453609</v>
      </c>
      <c r="V28" s="8">
        <v>47</v>
      </c>
      <c r="W28" s="39">
        <f t="shared" si="10"/>
        <v>5.934343434343434</v>
      </c>
      <c r="X28" s="8">
        <v>5</v>
      </c>
      <c r="Y28" s="39">
        <f t="shared" si="11"/>
        <v>0.6313131313131313</v>
      </c>
      <c r="Z28" s="8">
        <v>47</v>
      </c>
      <c r="AA28" s="39">
        <f t="shared" si="12"/>
        <v>5.934343434343434</v>
      </c>
      <c r="AB28" s="8">
        <v>1</v>
      </c>
      <c r="AC28" s="39">
        <f t="shared" si="13"/>
        <v>0.12626262626262627</v>
      </c>
      <c r="AD28" s="8">
        <v>15</v>
      </c>
      <c r="AE28" s="39">
        <f t="shared" si="14"/>
        <v>1.893939393939394</v>
      </c>
      <c r="AF28" s="8">
        <v>92</v>
      </c>
      <c r="AG28" s="39">
        <f t="shared" si="15"/>
        <v>11.616161616161616</v>
      </c>
      <c r="AH28" s="8">
        <v>415</v>
      </c>
      <c r="AI28" s="39">
        <f t="shared" si="16"/>
        <v>52.398989898989896</v>
      </c>
      <c r="AJ28" s="8">
        <v>9</v>
      </c>
      <c r="AK28" s="39">
        <f t="shared" si="17"/>
        <v>1.1363636363636365</v>
      </c>
      <c r="AL28" s="8">
        <v>5</v>
      </c>
      <c r="AM28" s="39">
        <f t="shared" si="18"/>
        <v>0.6313131313131313</v>
      </c>
      <c r="AN28" s="8">
        <v>6</v>
      </c>
      <c r="AO28" s="39">
        <f t="shared" si="19"/>
        <v>52.398989898989896</v>
      </c>
      <c r="AP28" s="8">
        <v>54</v>
      </c>
      <c r="AQ28" s="39">
        <f t="shared" si="20"/>
        <v>6.818181818181818</v>
      </c>
      <c r="AR28" s="8">
        <v>20</v>
      </c>
      <c r="AS28" s="39">
        <f t="shared" si="21"/>
        <v>2.525252525252525</v>
      </c>
      <c r="AT28" s="8">
        <v>76</v>
      </c>
      <c r="AU28" s="43">
        <f t="shared" si="22"/>
        <v>9.595959595959595</v>
      </c>
      <c r="AV28" s="44"/>
      <c r="AW28" s="45">
        <f t="shared" si="23"/>
        <v>822</v>
      </c>
      <c r="AX28" s="39">
        <f t="shared" si="24"/>
        <v>94.15807560137458</v>
      </c>
      <c r="AY28" s="8">
        <v>5</v>
      </c>
      <c r="AZ28" s="39">
        <f t="shared" si="25"/>
        <v>0.6082725060827251</v>
      </c>
      <c r="BA28" s="8">
        <v>155</v>
      </c>
      <c r="BB28" s="39">
        <f t="shared" si="26"/>
        <v>18.856447688564476</v>
      </c>
      <c r="BC28" s="8">
        <v>543</v>
      </c>
      <c r="BD28" s="39">
        <f t="shared" si="27"/>
        <v>66.05839416058394</v>
      </c>
      <c r="BE28" s="8">
        <v>1</v>
      </c>
      <c r="BF28" s="39">
        <f t="shared" si="28"/>
        <v>0.12165450121654502</v>
      </c>
      <c r="BG28" s="8">
        <v>7</v>
      </c>
      <c r="BH28" s="39">
        <f t="shared" si="29"/>
        <v>0.851581508515815</v>
      </c>
      <c r="BI28" s="8">
        <v>111</v>
      </c>
      <c r="BJ28" s="39">
        <f t="shared" si="30"/>
        <v>13.503649635036496</v>
      </c>
    </row>
    <row r="29" spans="1:62" ht="15.75" thickBot="1">
      <c r="A29" s="9">
        <v>24</v>
      </c>
      <c r="B29" s="51" t="s">
        <v>49</v>
      </c>
      <c r="C29" s="9">
        <v>429</v>
      </c>
      <c r="D29" s="38">
        <v>483</v>
      </c>
      <c r="E29" s="6">
        <f t="shared" si="0"/>
        <v>912</v>
      </c>
      <c r="F29" s="9">
        <v>356</v>
      </c>
      <c r="G29" s="9">
        <v>386</v>
      </c>
      <c r="H29" s="9">
        <f t="shared" si="1"/>
        <v>742</v>
      </c>
      <c r="I29" s="39">
        <f t="shared" si="2"/>
        <v>81.35964912280701</v>
      </c>
      <c r="J29" s="9">
        <v>25</v>
      </c>
      <c r="K29" s="39">
        <f t="shared" si="3"/>
        <v>3.3692722371967654</v>
      </c>
      <c r="L29" s="9">
        <v>19</v>
      </c>
      <c r="M29" s="39">
        <f t="shared" si="4"/>
        <v>2.560646900269542</v>
      </c>
      <c r="N29" s="40">
        <v>0</v>
      </c>
      <c r="O29" s="39">
        <f t="shared" si="5"/>
        <v>0</v>
      </c>
      <c r="P29" s="41">
        <v>0</v>
      </c>
      <c r="Q29" s="39">
        <f t="shared" si="6"/>
        <v>0</v>
      </c>
      <c r="R29" s="42">
        <v>21</v>
      </c>
      <c r="S29" s="39">
        <f t="shared" si="7"/>
        <v>2.830188679245283</v>
      </c>
      <c r="T29" s="41">
        <f t="shared" si="8"/>
        <v>677</v>
      </c>
      <c r="U29" s="39">
        <f t="shared" si="9"/>
        <v>91.2398921832884</v>
      </c>
      <c r="V29" s="8">
        <v>37</v>
      </c>
      <c r="W29" s="39">
        <f t="shared" si="10"/>
        <v>5.465288035450517</v>
      </c>
      <c r="X29" s="8">
        <v>11</v>
      </c>
      <c r="Y29" s="39">
        <f t="shared" si="11"/>
        <v>1.6248153618906942</v>
      </c>
      <c r="Z29" s="8">
        <v>69</v>
      </c>
      <c r="AA29" s="39">
        <f t="shared" si="12"/>
        <v>10.19202363367799</v>
      </c>
      <c r="AB29" s="8">
        <v>9</v>
      </c>
      <c r="AC29" s="39">
        <f t="shared" si="13"/>
        <v>1.329394387001477</v>
      </c>
      <c r="AD29" s="8">
        <v>10</v>
      </c>
      <c r="AE29" s="39">
        <f t="shared" si="14"/>
        <v>1.4771048744460857</v>
      </c>
      <c r="AF29" s="8">
        <v>40</v>
      </c>
      <c r="AG29" s="39">
        <f t="shared" si="15"/>
        <v>5.908419497784343</v>
      </c>
      <c r="AH29" s="8">
        <v>318</v>
      </c>
      <c r="AI29" s="39">
        <f t="shared" si="16"/>
        <v>46.971935007385525</v>
      </c>
      <c r="AJ29" s="8">
        <v>14</v>
      </c>
      <c r="AK29" s="39">
        <f t="shared" si="17"/>
        <v>2.06794682422452</v>
      </c>
      <c r="AL29" s="8">
        <v>2</v>
      </c>
      <c r="AM29" s="39">
        <f t="shared" si="18"/>
        <v>0.29542097488921715</v>
      </c>
      <c r="AN29" s="8">
        <v>6</v>
      </c>
      <c r="AO29" s="39">
        <f t="shared" si="19"/>
        <v>46.971935007385525</v>
      </c>
      <c r="AP29" s="8">
        <v>56</v>
      </c>
      <c r="AQ29" s="39">
        <f t="shared" si="20"/>
        <v>8.27178729689808</v>
      </c>
      <c r="AR29" s="8">
        <v>15</v>
      </c>
      <c r="AS29" s="39">
        <f t="shared" si="21"/>
        <v>2.2156573116691285</v>
      </c>
      <c r="AT29" s="8">
        <v>90</v>
      </c>
      <c r="AU29" s="43">
        <f t="shared" si="22"/>
        <v>13.293943870014772</v>
      </c>
      <c r="AV29" s="44"/>
      <c r="AW29" s="45">
        <f t="shared" si="23"/>
        <v>698</v>
      </c>
      <c r="AX29" s="39">
        <f t="shared" si="24"/>
        <v>94.07008086253369</v>
      </c>
      <c r="AY29" s="8">
        <v>2</v>
      </c>
      <c r="AZ29" s="39">
        <f t="shared" si="25"/>
        <v>0.28653295128939826</v>
      </c>
      <c r="BA29" s="8">
        <v>164</v>
      </c>
      <c r="BB29" s="39">
        <f t="shared" si="26"/>
        <v>23.49570200573066</v>
      </c>
      <c r="BC29" s="8">
        <v>462</v>
      </c>
      <c r="BD29" s="39">
        <f t="shared" si="27"/>
        <v>66.189111747851</v>
      </c>
      <c r="BE29" s="8">
        <v>10</v>
      </c>
      <c r="BF29" s="39">
        <f t="shared" si="28"/>
        <v>1.4326647564469914</v>
      </c>
      <c r="BG29" s="8">
        <v>7</v>
      </c>
      <c r="BH29" s="39">
        <f t="shared" si="29"/>
        <v>1.002865329512894</v>
      </c>
      <c r="BI29" s="8">
        <v>53</v>
      </c>
      <c r="BJ29" s="39">
        <f t="shared" si="30"/>
        <v>7.593123209169055</v>
      </c>
    </row>
    <row r="30" spans="1:62" ht="15.75" thickBot="1">
      <c r="A30" s="9">
        <v>25</v>
      </c>
      <c r="B30" s="51" t="s">
        <v>49</v>
      </c>
      <c r="C30" s="9">
        <v>482</v>
      </c>
      <c r="D30" s="38">
        <v>518</v>
      </c>
      <c r="E30" s="6">
        <f t="shared" si="0"/>
        <v>1000</v>
      </c>
      <c r="F30" s="9">
        <v>400</v>
      </c>
      <c r="G30" s="9">
        <v>404</v>
      </c>
      <c r="H30" s="9">
        <f t="shared" si="1"/>
        <v>804</v>
      </c>
      <c r="I30" s="39">
        <f t="shared" si="2"/>
        <v>80.4</v>
      </c>
      <c r="J30" s="9">
        <v>27</v>
      </c>
      <c r="K30" s="39">
        <f t="shared" si="3"/>
        <v>3.3582089552238807</v>
      </c>
      <c r="L30" s="9">
        <v>18</v>
      </c>
      <c r="M30" s="39">
        <f t="shared" si="4"/>
        <v>2.2388059701492535</v>
      </c>
      <c r="N30" s="40">
        <v>0</v>
      </c>
      <c r="O30" s="39">
        <f t="shared" si="5"/>
        <v>0</v>
      </c>
      <c r="P30" s="41">
        <v>0</v>
      </c>
      <c r="Q30" s="39">
        <f t="shared" si="6"/>
        <v>0</v>
      </c>
      <c r="R30" s="42">
        <v>20</v>
      </c>
      <c r="S30" s="39">
        <f t="shared" si="7"/>
        <v>2.487562189054726</v>
      </c>
      <c r="T30" s="41">
        <f t="shared" si="8"/>
        <v>739</v>
      </c>
      <c r="U30" s="39">
        <f t="shared" si="9"/>
        <v>91.91542288557214</v>
      </c>
      <c r="V30" s="8">
        <v>38</v>
      </c>
      <c r="W30" s="39">
        <f t="shared" si="10"/>
        <v>5.142083897158322</v>
      </c>
      <c r="X30" s="8">
        <v>9</v>
      </c>
      <c r="Y30" s="39">
        <f t="shared" si="11"/>
        <v>1.2178619756427604</v>
      </c>
      <c r="Z30" s="8">
        <v>60</v>
      </c>
      <c r="AA30" s="39">
        <f t="shared" si="12"/>
        <v>8.119079837618404</v>
      </c>
      <c r="AB30" s="8">
        <v>7</v>
      </c>
      <c r="AC30" s="39">
        <f t="shared" si="13"/>
        <v>0.9472259810554804</v>
      </c>
      <c r="AD30" s="8">
        <v>12</v>
      </c>
      <c r="AE30" s="39">
        <f t="shared" si="14"/>
        <v>1.6238159675236807</v>
      </c>
      <c r="AF30" s="8">
        <v>50</v>
      </c>
      <c r="AG30" s="39">
        <f t="shared" si="15"/>
        <v>6.7658998646820026</v>
      </c>
      <c r="AH30" s="8">
        <v>364</v>
      </c>
      <c r="AI30" s="39">
        <f t="shared" si="16"/>
        <v>49.25575101488498</v>
      </c>
      <c r="AJ30" s="8">
        <v>10</v>
      </c>
      <c r="AK30" s="39">
        <f t="shared" si="17"/>
        <v>1.3531799729364005</v>
      </c>
      <c r="AL30" s="8">
        <v>0</v>
      </c>
      <c r="AM30" s="39">
        <f t="shared" si="18"/>
        <v>0</v>
      </c>
      <c r="AN30" s="8">
        <v>4</v>
      </c>
      <c r="AO30" s="39">
        <f t="shared" si="19"/>
        <v>49.25575101488498</v>
      </c>
      <c r="AP30" s="8">
        <v>69</v>
      </c>
      <c r="AQ30" s="39">
        <f t="shared" si="20"/>
        <v>9.336941813261165</v>
      </c>
      <c r="AR30" s="8">
        <v>30</v>
      </c>
      <c r="AS30" s="39">
        <f t="shared" si="21"/>
        <v>4.059539918809202</v>
      </c>
      <c r="AT30" s="8">
        <v>86</v>
      </c>
      <c r="AU30" s="43">
        <f t="shared" si="22"/>
        <v>11.637347767253045</v>
      </c>
      <c r="AV30" s="44"/>
      <c r="AW30" s="45">
        <f t="shared" si="23"/>
        <v>759</v>
      </c>
      <c r="AX30" s="39">
        <f t="shared" si="24"/>
        <v>94.40298507462687</v>
      </c>
      <c r="AY30" s="8">
        <v>0</v>
      </c>
      <c r="AZ30" s="39">
        <f t="shared" si="25"/>
        <v>0</v>
      </c>
      <c r="BA30" s="8">
        <v>187</v>
      </c>
      <c r="BB30" s="39">
        <f t="shared" si="26"/>
        <v>24.63768115942029</v>
      </c>
      <c r="BC30" s="8">
        <v>498</v>
      </c>
      <c r="BD30" s="39">
        <f t="shared" si="27"/>
        <v>65.61264822134387</v>
      </c>
      <c r="BE30" s="8">
        <v>7</v>
      </c>
      <c r="BF30" s="39">
        <f t="shared" si="28"/>
        <v>0.922266139657444</v>
      </c>
      <c r="BG30" s="8">
        <v>4</v>
      </c>
      <c r="BH30" s="39">
        <f t="shared" si="29"/>
        <v>0.5270092226613966</v>
      </c>
      <c r="BI30" s="8">
        <v>63</v>
      </c>
      <c r="BJ30" s="39">
        <f t="shared" si="30"/>
        <v>8.300395256916996</v>
      </c>
    </row>
    <row r="31" spans="1:62" ht="15.75" thickBot="1">
      <c r="A31" s="9">
        <v>26</v>
      </c>
      <c r="B31" s="51" t="s">
        <v>49</v>
      </c>
      <c r="C31" s="9">
        <v>457</v>
      </c>
      <c r="D31" s="38">
        <v>484</v>
      </c>
      <c r="E31" s="6">
        <f t="shared" si="0"/>
        <v>941</v>
      </c>
      <c r="F31" s="9">
        <v>386</v>
      </c>
      <c r="G31" s="9">
        <v>388</v>
      </c>
      <c r="H31" s="9">
        <f t="shared" si="1"/>
        <v>774</v>
      </c>
      <c r="I31" s="39">
        <f t="shared" si="2"/>
        <v>82.2529224229543</v>
      </c>
      <c r="J31" s="9">
        <v>29</v>
      </c>
      <c r="K31" s="39">
        <f t="shared" si="3"/>
        <v>3.746770025839793</v>
      </c>
      <c r="L31" s="9">
        <v>14</v>
      </c>
      <c r="M31" s="39">
        <f t="shared" si="4"/>
        <v>1.8087855297157622</v>
      </c>
      <c r="N31" s="40">
        <v>0</v>
      </c>
      <c r="O31" s="39">
        <f t="shared" si="5"/>
        <v>0</v>
      </c>
      <c r="P31" s="41">
        <v>0</v>
      </c>
      <c r="Q31" s="39">
        <f t="shared" si="6"/>
        <v>0</v>
      </c>
      <c r="R31" s="42">
        <v>27</v>
      </c>
      <c r="S31" s="39">
        <f t="shared" si="7"/>
        <v>3.488372093023256</v>
      </c>
      <c r="T31" s="41">
        <f t="shared" si="8"/>
        <v>704</v>
      </c>
      <c r="U31" s="39">
        <f t="shared" si="9"/>
        <v>90.95607235142118</v>
      </c>
      <c r="V31" s="8">
        <v>26</v>
      </c>
      <c r="W31" s="39">
        <f t="shared" si="10"/>
        <v>3.6931818181818183</v>
      </c>
      <c r="X31" s="8">
        <v>7</v>
      </c>
      <c r="Y31" s="39">
        <f t="shared" si="11"/>
        <v>0.9943181818181818</v>
      </c>
      <c r="Z31" s="8">
        <v>68</v>
      </c>
      <c r="AA31" s="39">
        <f t="shared" si="12"/>
        <v>9.659090909090908</v>
      </c>
      <c r="AB31" s="8">
        <v>8</v>
      </c>
      <c r="AC31" s="39">
        <f t="shared" si="13"/>
        <v>1.1363636363636365</v>
      </c>
      <c r="AD31" s="8">
        <v>7</v>
      </c>
      <c r="AE31" s="39">
        <f t="shared" si="14"/>
        <v>0.9943181818181818</v>
      </c>
      <c r="AF31" s="8">
        <v>52</v>
      </c>
      <c r="AG31" s="39">
        <f t="shared" si="15"/>
        <v>7.386363636363637</v>
      </c>
      <c r="AH31" s="8">
        <v>318</v>
      </c>
      <c r="AI31" s="39">
        <f t="shared" si="16"/>
        <v>45.17045454545455</v>
      </c>
      <c r="AJ31" s="8">
        <v>15</v>
      </c>
      <c r="AK31" s="39">
        <f t="shared" si="17"/>
        <v>2.1306818181818183</v>
      </c>
      <c r="AL31" s="8">
        <v>5</v>
      </c>
      <c r="AM31" s="39">
        <f t="shared" si="18"/>
        <v>0.7102272727272727</v>
      </c>
      <c r="AN31" s="8">
        <v>1</v>
      </c>
      <c r="AO31" s="39">
        <f t="shared" si="19"/>
        <v>45.17045454545455</v>
      </c>
      <c r="AP31" s="8">
        <v>80</v>
      </c>
      <c r="AQ31" s="39">
        <f t="shared" si="20"/>
        <v>11.363636363636363</v>
      </c>
      <c r="AR31" s="8">
        <v>26</v>
      </c>
      <c r="AS31" s="39">
        <f t="shared" si="21"/>
        <v>3.6931818181818183</v>
      </c>
      <c r="AT31" s="8">
        <v>94</v>
      </c>
      <c r="AU31" s="43">
        <f t="shared" si="22"/>
        <v>13.352272727272727</v>
      </c>
      <c r="AV31" s="44"/>
      <c r="AW31" s="45">
        <f t="shared" si="23"/>
        <v>731</v>
      </c>
      <c r="AX31" s="39">
        <f t="shared" si="24"/>
        <v>94.44444444444444</v>
      </c>
      <c r="AY31" s="8">
        <v>5</v>
      </c>
      <c r="AZ31" s="39">
        <f t="shared" si="25"/>
        <v>0.6839945280437757</v>
      </c>
      <c r="BA31" s="8">
        <v>203</v>
      </c>
      <c r="BB31" s="39">
        <f t="shared" si="26"/>
        <v>27.77017783857729</v>
      </c>
      <c r="BC31" s="8">
        <v>450</v>
      </c>
      <c r="BD31" s="39">
        <f t="shared" si="27"/>
        <v>61.55950752393981</v>
      </c>
      <c r="BE31" s="8">
        <v>8</v>
      </c>
      <c r="BF31" s="39">
        <f t="shared" si="28"/>
        <v>1.094391244870041</v>
      </c>
      <c r="BG31" s="8">
        <v>2</v>
      </c>
      <c r="BH31" s="39">
        <f t="shared" si="29"/>
        <v>0.27359781121751026</v>
      </c>
      <c r="BI31" s="8">
        <v>63</v>
      </c>
      <c r="BJ31" s="39">
        <f t="shared" si="30"/>
        <v>8.618331053351573</v>
      </c>
    </row>
    <row r="32" spans="2:62" s="58" customFormat="1" ht="16.5" thickBot="1">
      <c r="B32" s="59" t="s">
        <v>9</v>
      </c>
      <c r="C32" s="60">
        <f>SUM(C6:C31)</f>
        <v>10710</v>
      </c>
      <c r="D32" s="60">
        <f>SUM(D6:D31)</f>
        <v>11462</v>
      </c>
      <c r="E32" s="60">
        <f>SUM(E6:E31)</f>
        <v>22172</v>
      </c>
      <c r="F32" s="60">
        <f>SUM(F6:F31)</f>
        <v>9051</v>
      </c>
      <c r="G32" s="60">
        <f>SUM(G6:G31)</f>
        <v>9166</v>
      </c>
      <c r="H32" s="61">
        <f>SUM(H7:H31)</f>
        <v>17556</v>
      </c>
      <c r="I32" s="62">
        <f t="shared" si="2"/>
        <v>79.18094894461483</v>
      </c>
      <c r="J32" s="63">
        <f>SUM(J6:J31)</f>
        <v>670</v>
      </c>
      <c r="K32" s="62">
        <f t="shared" si="3"/>
        <v>3.816359079516974</v>
      </c>
      <c r="L32" s="63">
        <f>SUM(L6:L31)</f>
        <v>459</v>
      </c>
      <c r="M32" s="62">
        <f t="shared" si="4"/>
        <v>2.6144907723855093</v>
      </c>
      <c r="N32" s="61">
        <f>SUM(N6:N31)</f>
        <v>21</v>
      </c>
      <c r="O32" s="62">
        <f t="shared" si="5"/>
        <v>0.11961722488038277</v>
      </c>
      <c r="P32" s="47">
        <f>SUM(P6:P31)</f>
        <v>1</v>
      </c>
      <c r="Q32" s="62">
        <f t="shared" si="6"/>
        <v>0.005696058327637275</v>
      </c>
      <c r="R32" s="64">
        <f>SUM(R6:R31)</f>
        <v>505</v>
      </c>
      <c r="S32" s="62">
        <f t="shared" si="7"/>
        <v>2.876509455456824</v>
      </c>
      <c r="T32" s="47">
        <f>SUM(T6:T31)</f>
        <v>16561</v>
      </c>
      <c r="U32" s="62">
        <f t="shared" si="9"/>
        <v>94.33242196400091</v>
      </c>
      <c r="V32" s="65">
        <f>SUM(V6:V31)</f>
        <v>987</v>
      </c>
      <c r="W32" s="62">
        <f t="shared" si="10"/>
        <v>5.959785037135439</v>
      </c>
      <c r="X32" s="65">
        <f>SUM(X6:X31)</f>
        <v>160</v>
      </c>
      <c r="Y32" s="62">
        <f t="shared" si="11"/>
        <v>0.9661252339834551</v>
      </c>
      <c r="Z32" s="65">
        <f>SUM(Z6:Z31)</f>
        <v>1314</v>
      </c>
      <c r="AA32" s="62">
        <f t="shared" si="12"/>
        <v>7.934303484089125</v>
      </c>
      <c r="AB32" s="65">
        <f>SUM(AB6:AB31)</f>
        <v>157</v>
      </c>
      <c r="AC32" s="62">
        <f t="shared" si="13"/>
        <v>0.9480103858462653</v>
      </c>
      <c r="AD32" s="65">
        <f>SUM(AD6:AD31)</f>
        <v>296</v>
      </c>
      <c r="AE32" s="62">
        <f t="shared" si="14"/>
        <v>1.787331682869392</v>
      </c>
      <c r="AF32" s="65">
        <f>SUM(AF6:AF31)</f>
        <v>1248</v>
      </c>
      <c r="AG32" s="62">
        <f t="shared" si="15"/>
        <v>7.53577682507095</v>
      </c>
      <c r="AH32" s="65">
        <f>SUM(AH6:AH31)</f>
        <v>7583</v>
      </c>
      <c r="AI32" s="62">
        <f t="shared" si="16"/>
        <v>45.78829780810337</v>
      </c>
      <c r="AJ32" s="65">
        <f>SUM(AJ6:AJ31)</f>
        <v>257</v>
      </c>
      <c r="AK32" s="62">
        <f t="shared" si="17"/>
        <v>1.5518386570859248</v>
      </c>
      <c r="AL32" s="65">
        <f>SUM(AL6:AL31)</f>
        <v>61</v>
      </c>
      <c r="AM32" s="62">
        <f t="shared" si="18"/>
        <v>0.3683352454561923</v>
      </c>
      <c r="AN32" s="65">
        <f>SUM(AN6:AN31)</f>
        <v>187</v>
      </c>
      <c r="AO32" s="62">
        <f t="shared" si="19"/>
        <v>45.78829780810337</v>
      </c>
      <c r="AP32" s="65">
        <f>SUM(AP6:AP31)</f>
        <v>1628</v>
      </c>
      <c r="AQ32" s="62">
        <f t="shared" si="20"/>
        <v>9.830324255781656</v>
      </c>
      <c r="AR32" s="65">
        <f>SUM(AR6:AR31)</f>
        <v>476</v>
      </c>
      <c r="AS32" s="62">
        <f t="shared" si="21"/>
        <v>2.8742225711007787</v>
      </c>
      <c r="AT32" s="65">
        <f>SUM(AT6:AT31)</f>
        <v>2160</v>
      </c>
      <c r="AU32" s="66">
        <f t="shared" si="22"/>
        <v>13.042690658776644</v>
      </c>
      <c r="AV32" s="67"/>
      <c r="AW32" s="68">
        <f>SUM(AW6:AW31)</f>
        <v>17066</v>
      </c>
      <c r="AX32" s="62">
        <f t="shared" si="24"/>
        <v>97.20893141945774</v>
      </c>
      <c r="AY32" s="65">
        <f>SUM(AY6:AY31)</f>
        <v>62</v>
      </c>
      <c r="AZ32" s="62">
        <f t="shared" si="25"/>
        <v>0.363295441228173</v>
      </c>
      <c r="BA32" s="65">
        <f>SUM(BA6:BA31)</f>
        <v>4423</v>
      </c>
      <c r="BB32" s="39">
        <f t="shared" si="26"/>
        <v>25.9170280089066</v>
      </c>
      <c r="BC32" s="65">
        <f>SUM(BC6:BC31)</f>
        <v>10597</v>
      </c>
      <c r="BD32" s="62">
        <f t="shared" si="27"/>
        <v>62.0942224305637</v>
      </c>
      <c r="BE32" s="65">
        <f>SUM(BE6:BE31)</f>
        <v>163</v>
      </c>
      <c r="BF32" s="62">
        <f t="shared" si="28"/>
        <v>0.9551154341966483</v>
      </c>
      <c r="BG32" s="65">
        <f>SUM(BG6:BG31)</f>
        <v>206</v>
      </c>
      <c r="BH32" s="62">
        <f t="shared" si="29"/>
        <v>1.2070784015000586</v>
      </c>
      <c r="BI32" s="65">
        <f>SUM(BI6:BI31)</f>
        <v>1615</v>
      </c>
      <c r="BJ32" s="62">
        <f t="shared" si="30"/>
        <v>9.463260283604829</v>
      </c>
    </row>
    <row r="33" spans="7:9" ht="15">
      <c r="G33" s="46"/>
      <c r="H33" s="10"/>
      <c r="I33" s="46"/>
    </row>
    <row r="34" spans="2:9" ht="15">
      <c r="B34" s="50"/>
      <c r="G34" s="46"/>
      <c r="H34" s="10"/>
      <c r="I34" s="46"/>
    </row>
    <row r="35" spans="7:9" ht="15">
      <c r="G35" s="46"/>
      <c r="H35" s="10"/>
      <c r="I35" s="46"/>
    </row>
    <row r="36" spans="7:9" ht="15">
      <c r="G36" s="46"/>
      <c r="H36" s="46"/>
      <c r="I36" s="46"/>
    </row>
  </sheetData>
  <mergeCells count="32">
    <mergeCell ref="V4:W4"/>
    <mergeCell ref="X4:Y4"/>
    <mergeCell ref="J4:K4"/>
    <mergeCell ref="L4:M4"/>
    <mergeCell ref="P4:Q4"/>
    <mergeCell ref="R4:S4"/>
    <mergeCell ref="T4:U4"/>
    <mergeCell ref="A4:A5"/>
    <mergeCell ref="F4:I4"/>
    <mergeCell ref="N4:O4"/>
    <mergeCell ref="B4:B5"/>
    <mergeCell ref="C4:E4"/>
    <mergeCell ref="A2:BJ2"/>
    <mergeCell ref="A3:BJ3"/>
    <mergeCell ref="BA4:BB4"/>
    <mergeCell ref="AH4:AI4"/>
    <mergeCell ref="AJ4:AK4"/>
    <mergeCell ref="AL4:AM4"/>
    <mergeCell ref="Z4:AA4"/>
    <mergeCell ref="AB4:AC4"/>
    <mergeCell ref="AD4:AE4"/>
    <mergeCell ref="AF4:AG4"/>
    <mergeCell ref="AN4:AO4"/>
    <mergeCell ref="AP4:AQ4"/>
    <mergeCell ref="AR4:AS4"/>
    <mergeCell ref="AT4:AU4"/>
    <mergeCell ref="AW4:AX4"/>
    <mergeCell ref="BI4:BJ4"/>
    <mergeCell ref="AY4:AZ4"/>
    <mergeCell ref="BC4:BD4"/>
    <mergeCell ref="BE4:BF4"/>
    <mergeCell ref="BG4:BH4"/>
  </mergeCells>
  <printOptions/>
  <pageMargins left="0.75" right="0.75" top="1" bottom="1" header="0.5" footer="0.5"/>
  <pageSetup fitToHeight="1" fitToWidth="1"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</dc:creator>
  <cp:keywords/>
  <dc:description/>
  <cp:lastModifiedBy>stagistaced</cp:lastModifiedBy>
  <cp:lastPrinted>2014-01-24T20:55:12Z</cp:lastPrinted>
  <dcterms:created xsi:type="dcterms:W3CDTF">2013-09-03T06:46:10Z</dcterms:created>
  <dcterms:modified xsi:type="dcterms:W3CDTF">2015-05-28T10:59:19Z</dcterms:modified>
  <cp:category/>
  <cp:version/>
  <cp:contentType/>
  <cp:contentStatus/>
</cp:coreProperties>
</file>